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S:\Doc-Coopération au développement\Stratégie\Communication\Com Appels\Appels Amorce &amp; Valorisation\Appel 2025\"/>
    </mc:Choice>
  </mc:AlternateContent>
  <xr:revisionPtr revIDLastSave="0" documentId="8_{7E09BF14-50CB-4D44-977B-5C80BC0F9447}" xr6:coauthVersionLast="36" xr6:coauthVersionMax="36" xr10:uidLastSave="{00000000-0000-0000-0000-000000000000}"/>
  <workbookProtection workbookAlgorithmName="SHA-512" workbookHashValue="wmjx/NSjJmCTDVHa0/lU8wkF5DfZx6nYGmoZZCxUFTSa13g9G858Wa+kYhtah0ts9ZH+5SmfpiJOK8MpQ22urA==" workbookSaltValue="/qk6V9YtlOZUpAbW8LOjpQ==" workbookSpinCount="100000" lockStructure="1"/>
  <bookViews>
    <workbookView xWindow="0" yWindow="0" windowWidth="28800" windowHeight="12225" xr2:uid="{00000000-000D-0000-FFFF-FFFF00000000}"/>
  </bookViews>
  <sheets>
    <sheet name="Fiche du projet" sheetId="1" r:id="rId1"/>
    <sheet name="B. Investissement" sheetId="2" r:id="rId2"/>
    <sheet name="C. Fonctionnement" sheetId="3" r:id="rId3"/>
    <sheet name="D. Personnel " sheetId="5" r:id="rId4"/>
    <sheet name="E. Bourses" sheetId="4" r:id="rId5"/>
    <sheet name="F.-G. Mission" sheetId="6" r:id="rId6"/>
    <sheet name="H. Expédition" sheetId="7" r:id="rId7"/>
    <sheet name="J. Frais administratifs" sheetId="8" r:id="rId8"/>
    <sheet name="Budget synthèse" sheetId="9" r:id="rId9"/>
    <sheet name="Montants applicables bourses" sheetId="10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9" l="1"/>
  <c r="B54" i="9" l="1"/>
  <c r="H4" i="6"/>
  <c r="H5" i="6"/>
  <c r="H6" i="6"/>
  <c r="H7" i="6"/>
  <c r="H8" i="6"/>
  <c r="C54" i="9" s="1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3" i="6"/>
  <c r="C53" i="9" l="1"/>
  <c r="B53" i="9"/>
  <c r="F3" i="2" l="1"/>
  <c r="B16" i="9" s="1"/>
  <c r="F4" i="2"/>
  <c r="B15" i="9" s="1"/>
  <c r="F5" i="2"/>
  <c r="B17" i="9" s="1"/>
  <c r="F6" i="2"/>
  <c r="B18" i="9" s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C71" i="9" l="1"/>
  <c r="C70" i="9"/>
  <c r="B71" i="9"/>
  <c r="B70" i="9"/>
  <c r="C72" i="9" l="1"/>
  <c r="B72" i="9"/>
  <c r="D72" i="9" l="1"/>
  <c r="C60" i="9"/>
  <c r="B60" i="9"/>
  <c r="C64" i="9"/>
  <c r="C65" i="9" s="1"/>
  <c r="B64" i="9"/>
  <c r="B65" i="9" s="1"/>
  <c r="C15" i="9"/>
  <c r="C16" i="9"/>
  <c r="C17" i="9"/>
  <c r="C18" i="9"/>
  <c r="C14" i="9"/>
  <c r="C19" i="9" l="1"/>
  <c r="C77" i="9" s="1"/>
  <c r="D60" i="9"/>
  <c r="D54" i="9"/>
  <c r="D64" i="9"/>
  <c r="D65" i="9" s="1"/>
  <c r="D18" i="9" l="1"/>
  <c r="D17" i="9"/>
  <c r="D16" i="9"/>
  <c r="D15" i="9"/>
  <c r="O7" i="4" l="1"/>
  <c r="O8" i="4"/>
  <c r="O9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B8" i="9" l="1"/>
  <c r="B7" i="9"/>
  <c r="B6" i="9"/>
  <c r="B5" i="9"/>
  <c r="B4" i="9"/>
  <c r="B3" i="9"/>
  <c r="Q4" i="4" l="1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3" i="4"/>
  <c r="B48" i="9" s="1"/>
  <c r="S4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3" i="4"/>
  <c r="B49" i="9" s="1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L5" i="6"/>
  <c r="L6" i="6"/>
  <c r="O6" i="6" s="1"/>
  <c r="L7" i="6"/>
  <c r="L8" i="6"/>
  <c r="L9" i="6"/>
  <c r="L10" i="6"/>
  <c r="L11" i="6"/>
  <c r="L12" i="6"/>
  <c r="L13" i="6"/>
  <c r="L14" i="6"/>
  <c r="L15" i="6"/>
  <c r="L16" i="6"/>
  <c r="L17" i="6"/>
  <c r="L18" i="6"/>
  <c r="O18" i="6" s="1"/>
  <c r="P18" i="6" s="1"/>
  <c r="L19" i="6"/>
  <c r="L20" i="6"/>
  <c r="L21" i="6"/>
  <c r="L22" i="6"/>
  <c r="L23" i="6"/>
  <c r="L24" i="6"/>
  <c r="L25" i="6"/>
  <c r="L26" i="6"/>
  <c r="L27" i="6"/>
  <c r="L28" i="6"/>
  <c r="L29" i="6"/>
  <c r="L30" i="6"/>
  <c r="O30" i="6" s="1"/>
  <c r="P30" i="6" s="1"/>
  <c r="L31" i="6"/>
  <c r="L32" i="6"/>
  <c r="L33" i="6"/>
  <c r="L34" i="6"/>
  <c r="L35" i="6"/>
  <c r="L36" i="6"/>
  <c r="L37" i="6"/>
  <c r="L38" i="6"/>
  <c r="L39" i="6"/>
  <c r="L40" i="6"/>
  <c r="L41" i="6"/>
  <c r="L42" i="6"/>
  <c r="O42" i="6" s="1"/>
  <c r="P42" i="6" s="1"/>
  <c r="L43" i="6"/>
  <c r="L44" i="6"/>
  <c r="L45" i="6"/>
  <c r="L46" i="6"/>
  <c r="L47" i="6"/>
  <c r="L48" i="6"/>
  <c r="L49" i="6"/>
  <c r="L50" i="6"/>
  <c r="L4" i="6"/>
  <c r="J3" i="6"/>
  <c r="L3" i="6"/>
  <c r="D53" i="9"/>
  <c r="H3" i="5"/>
  <c r="H4" i="5"/>
  <c r="B34" i="9" s="1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2" i="5"/>
  <c r="I17" i="4"/>
  <c r="N17" i="4"/>
  <c r="I18" i="4"/>
  <c r="N18" i="4"/>
  <c r="I19" i="4"/>
  <c r="N19" i="4"/>
  <c r="I20" i="4"/>
  <c r="N20" i="4"/>
  <c r="I21" i="4"/>
  <c r="N21" i="4"/>
  <c r="I22" i="4"/>
  <c r="N22" i="4"/>
  <c r="I23" i="4"/>
  <c r="N23" i="4"/>
  <c r="I24" i="4"/>
  <c r="N24" i="4"/>
  <c r="I25" i="4"/>
  <c r="N25" i="4"/>
  <c r="I26" i="4"/>
  <c r="N26" i="4"/>
  <c r="I27" i="4"/>
  <c r="N27" i="4"/>
  <c r="I28" i="4"/>
  <c r="N28" i="4"/>
  <c r="I29" i="4"/>
  <c r="T29" i="4" s="1"/>
  <c r="N29" i="4"/>
  <c r="I30" i="4"/>
  <c r="N30" i="4"/>
  <c r="I31" i="4"/>
  <c r="N31" i="4"/>
  <c r="I32" i="4"/>
  <c r="N32" i="4"/>
  <c r="I33" i="4"/>
  <c r="N33" i="4"/>
  <c r="I34" i="4"/>
  <c r="N34" i="4"/>
  <c r="I35" i="4"/>
  <c r="N35" i="4"/>
  <c r="I36" i="4"/>
  <c r="N36" i="4"/>
  <c r="I37" i="4"/>
  <c r="T37" i="4" s="1"/>
  <c r="N37" i="4"/>
  <c r="I38" i="4"/>
  <c r="N38" i="4"/>
  <c r="I39" i="4"/>
  <c r="N39" i="4"/>
  <c r="I40" i="4"/>
  <c r="N40" i="4"/>
  <c r="I41" i="4"/>
  <c r="N41" i="4"/>
  <c r="I42" i="4"/>
  <c r="N42" i="4"/>
  <c r="I43" i="4"/>
  <c r="N43" i="4"/>
  <c r="I44" i="4"/>
  <c r="N44" i="4"/>
  <c r="I45" i="4"/>
  <c r="T45" i="4" s="1"/>
  <c r="N45" i="4"/>
  <c r="I46" i="4"/>
  <c r="N46" i="4"/>
  <c r="I47" i="4"/>
  <c r="N47" i="4"/>
  <c r="I48" i="4"/>
  <c r="N48" i="4"/>
  <c r="I49" i="4"/>
  <c r="N49" i="4"/>
  <c r="I50" i="4"/>
  <c r="N50" i="4"/>
  <c r="I4" i="4"/>
  <c r="B40" i="9" s="1"/>
  <c r="N4" i="4"/>
  <c r="C46" i="9" s="1"/>
  <c r="I5" i="4"/>
  <c r="N5" i="4"/>
  <c r="I6" i="4"/>
  <c r="B42" i="9" s="1"/>
  <c r="N6" i="4"/>
  <c r="I7" i="4"/>
  <c r="B43" i="9" s="1"/>
  <c r="N7" i="4"/>
  <c r="I8" i="4"/>
  <c r="B44" i="9" s="1"/>
  <c r="N8" i="4"/>
  <c r="I9" i="4"/>
  <c r="B45" i="9" s="1"/>
  <c r="N9" i="4"/>
  <c r="I10" i="4"/>
  <c r="C39" i="9" s="1"/>
  <c r="N10" i="4"/>
  <c r="I11" i="4"/>
  <c r="N11" i="4"/>
  <c r="I12" i="4"/>
  <c r="C41" i="9" s="1"/>
  <c r="N12" i="4"/>
  <c r="I13" i="4"/>
  <c r="C42" i="9" s="1"/>
  <c r="N13" i="4"/>
  <c r="I14" i="4"/>
  <c r="C43" i="9" s="1"/>
  <c r="N14" i="4"/>
  <c r="I15" i="4"/>
  <c r="C44" i="9" s="1"/>
  <c r="N15" i="4"/>
  <c r="I16" i="4"/>
  <c r="C45" i="9" s="1"/>
  <c r="N16" i="4"/>
  <c r="N3" i="4"/>
  <c r="B46" i="9" s="1"/>
  <c r="I3" i="4"/>
  <c r="T47" i="4" l="1"/>
  <c r="T43" i="4"/>
  <c r="T39" i="4"/>
  <c r="T35" i="4"/>
  <c r="T31" i="4"/>
  <c r="T27" i="4"/>
  <c r="T23" i="4"/>
  <c r="O28" i="6"/>
  <c r="P28" i="6" s="1"/>
  <c r="O11" i="4"/>
  <c r="C40" i="9"/>
  <c r="T50" i="4"/>
  <c r="T42" i="4"/>
  <c r="T30" i="4"/>
  <c r="T38" i="4"/>
  <c r="T26" i="4"/>
  <c r="C35" i="9"/>
  <c r="C36" i="9" s="1"/>
  <c r="C34" i="9"/>
  <c r="D34" i="9" s="1"/>
  <c r="T41" i="4"/>
  <c r="T33" i="4"/>
  <c r="T17" i="4"/>
  <c r="O40" i="6"/>
  <c r="P40" i="6" s="1"/>
  <c r="O16" i="6"/>
  <c r="P16" i="6" s="1"/>
  <c r="O43" i="6"/>
  <c r="P43" i="6" s="1"/>
  <c r="O19" i="6"/>
  <c r="P19" i="6" s="1"/>
  <c r="T49" i="4"/>
  <c r="B39" i="9"/>
  <c r="O3" i="4"/>
  <c r="T3" i="4" s="1"/>
  <c r="B35" i="9"/>
  <c r="B36" i="9" s="1"/>
  <c r="O31" i="6"/>
  <c r="P31" i="6" s="1"/>
  <c r="O5" i="4"/>
  <c r="T5" i="4" s="1"/>
  <c r="B41" i="9"/>
  <c r="T48" i="4"/>
  <c r="T44" i="4"/>
  <c r="T36" i="4"/>
  <c r="T32" i="4"/>
  <c r="T24" i="4"/>
  <c r="P6" i="6"/>
  <c r="B58" i="9"/>
  <c r="B57" i="9"/>
  <c r="B59" i="9"/>
  <c r="O47" i="6"/>
  <c r="P47" i="6" s="1"/>
  <c r="O37" i="6"/>
  <c r="P37" i="6" s="1"/>
  <c r="O11" i="6"/>
  <c r="P11" i="6" s="1"/>
  <c r="O23" i="6"/>
  <c r="P23" i="6" s="1"/>
  <c r="O44" i="6"/>
  <c r="P44" i="6" s="1"/>
  <c r="O32" i="6"/>
  <c r="P32" i="6" s="1"/>
  <c r="O20" i="6"/>
  <c r="P20" i="6" s="1"/>
  <c r="O8" i="6"/>
  <c r="P8" i="6" s="1"/>
  <c r="O4" i="6"/>
  <c r="C58" i="9"/>
  <c r="O35" i="6"/>
  <c r="P35" i="6" s="1"/>
  <c r="O7" i="6"/>
  <c r="P7" i="6" s="1"/>
  <c r="O49" i="6"/>
  <c r="P49" i="6" s="1"/>
  <c r="C57" i="9"/>
  <c r="C59" i="9"/>
  <c r="T9" i="4"/>
  <c r="T8" i="4"/>
  <c r="O4" i="4"/>
  <c r="T4" i="4" s="1"/>
  <c r="O13" i="4"/>
  <c r="T13" i="4" s="1"/>
  <c r="T7" i="4"/>
  <c r="O12" i="4"/>
  <c r="T12" i="4" s="1"/>
  <c r="D46" i="9"/>
  <c r="O10" i="4"/>
  <c r="T10" i="4" s="1"/>
  <c r="T14" i="4"/>
  <c r="O6" i="4"/>
  <c r="T6" i="4" s="1"/>
  <c r="C49" i="9"/>
  <c r="D49" i="9" s="1"/>
  <c r="C48" i="9"/>
  <c r="D48" i="9" s="1"/>
  <c r="T15" i="4"/>
  <c r="B47" i="9"/>
  <c r="O50" i="6"/>
  <c r="P50" i="6" s="1"/>
  <c r="O38" i="6"/>
  <c r="P38" i="6" s="1"/>
  <c r="O26" i="6"/>
  <c r="P26" i="6" s="1"/>
  <c r="O14" i="6"/>
  <c r="P14" i="6" s="1"/>
  <c r="O25" i="6"/>
  <c r="P25" i="6" s="1"/>
  <c r="O48" i="6"/>
  <c r="P48" i="6" s="1"/>
  <c r="O36" i="6"/>
  <c r="P36" i="6" s="1"/>
  <c r="O24" i="6"/>
  <c r="P24" i="6" s="1"/>
  <c r="O46" i="6"/>
  <c r="P46" i="6" s="1"/>
  <c r="O34" i="6"/>
  <c r="P34" i="6" s="1"/>
  <c r="O22" i="6"/>
  <c r="P22" i="6" s="1"/>
  <c r="O10" i="6"/>
  <c r="P10" i="6" s="1"/>
  <c r="O45" i="6"/>
  <c r="P45" i="6" s="1"/>
  <c r="O33" i="6"/>
  <c r="P33" i="6" s="1"/>
  <c r="O21" i="6"/>
  <c r="P21" i="6" s="1"/>
  <c r="O9" i="6"/>
  <c r="P9" i="6" s="1"/>
  <c r="T22" i="4"/>
  <c r="T46" i="4"/>
  <c r="T21" i="4"/>
  <c r="T16" i="4"/>
  <c r="D45" i="9" s="1"/>
  <c r="T28" i="4"/>
  <c r="T20" i="4"/>
  <c r="T25" i="4"/>
  <c r="T19" i="4"/>
  <c r="T40" i="4"/>
  <c r="T18" i="4"/>
  <c r="T11" i="4"/>
  <c r="T34" i="4"/>
  <c r="O3" i="6"/>
  <c r="P3" i="6" s="1"/>
  <c r="O39" i="6"/>
  <c r="P39" i="6" s="1"/>
  <c r="O27" i="6"/>
  <c r="P27" i="6" s="1"/>
  <c r="O15" i="6"/>
  <c r="P15" i="6" s="1"/>
  <c r="O12" i="6"/>
  <c r="P12" i="6" s="1"/>
  <c r="O13" i="6"/>
  <c r="P13" i="6" s="1"/>
  <c r="O41" i="6"/>
  <c r="P41" i="6" s="1"/>
  <c r="O29" i="6"/>
  <c r="P29" i="6" s="1"/>
  <c r="O17" i="6"/>
  <c r="P17" i="6" s="1"/>
  <c r="O5" i="6"/>
  <c r="P5" i="6" s="1"/>
  <c r="F3" i="3"/>
  <c r="B23" i="9" s="1"/>
  <c r="F4" i="3"/>
  <c r="B24" i="9" s="1"/>
  <c r="F5" i="3"/>
  <c r="B25" i="9" s="1"/>
  <c r="F6" i="3"/>
  <c r="B26" i="9" s="1"/>
  <c r="F7" i="3"/>
  <c r="B27" i="9" s="1"/>
  <c r="F8" i="3"/>
  <c r="B28" i="9" s="1"/>
  <c r="F9" i="3"/>
  <c r="B29" i="9" s="1"/>
  <c r="F10" i="3"/>
  <c r="C22" i="9" s="1"/>
  <c r="F11" i="3"/>
  <c r="C23" i="9" s="1"/>
  <c r="F12" i="3"/>
  <c r="C24" i="9" s="1"/>
  <c r="F13" i="3"/>
  <c r="C25" i="9" s="1"/>
  <c r="F14" i="3"/>
  <c r="C26" i="9" s="1"/>
  <c r="F15" i="3"/>
  <c r="C27" i="9" s="1"/>
  <c r="F16" i="3"/>
  <c r="C28" i="9" s="1"/>
  <c r="F17" i="3"/>
  <c r="C29" i="9" s="1"/>
  <c r="F18" i="3"/>
  <c r="B30" i="9" s="1"/>
  <c r="F19" i="3"/>
  <c r="C30" i="9" s="1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2" i="3"/>
  <c r="B22" i="9" s="1"/>
  <c r="F2" i="2"/>
  <c r="B14" i="9" s="1"/>
  <c r="B2" i="9"/>
  <c r="D36" i="9" l="1"/>
  <c r="D35" i="9"/>
  <c r="D58" i="9"/>
  <c r="P4" i="6"/>
  <c r="D57" i="9"/>
  <c r="C61" i="9"/>
  <c r="D59" i="9"/>
  <c r="D26" i="9"/>
  <c r="C47" i="9"/>
  <c r="D47" i="9" s="1"/>
  <c r="D42" i="9"/>
  <c r="D29" i="9"/>
  <c r="D30" i="9"/>
  <c r="D28" i="9"/>
  <c r="D27" i="9"/>
  <c r="C31" i="9"/>
  <c r="D25" i="9"/>
  <c r="D24" i="9"/>
  <c r="D23" i="9"/>
  <c r="B31" i="9"/>
  <c r="D22" i="9"/>
  <c r="B19" i="9"/>
  <c r="D14" i="9"/>
  <c r="D44" i="9"/>
  <c r="B61" i="9"/>
  <c r="D31" i="9" l="1"/>
  <c r="B77" i="9"/>
  <c r="D77" i="9" s="1"/>
  <c r="D19" i="9"/>
  <c r="C78" i="9"/>
  <c r="C50" i="9"/>
  <c r="C67" i="9" s="1"/>
  <c r="C69" i="9" s="1"/>
  <c r="D61" i="9"/>
  <c r="B78" i="9"/>
  <c r="D41" i="9"/>
  <c r="D40" i="9"/>
  <c r="D39" i="9"/>
  <c r="D43" i="9"/>
  <c r="C79" i="9" l="1"/>
  <c r="C5" i="8"/>
  <c r="D7" i="8" s="1"/>
  <c r="B50" i="9"/>
  <c r="B67" i="9" l="1"/>
  <c r="B69" i="9" s="1"/>
  <c r="D69" i="9" s="1"/>
  <c r="D50" i="9"/>
  <c r="D67" i="9" s="1"/>
  <c r="D74" i="9" s="1"/>
  <c r="B79" i="9"/>
  <c r="D79" i="9" s="1"/>
  <c r="D78" i="9"/>
  <c r="C2" i="8" l="1"/>
  <c r="D4" i="8" s="1"/>
  <c r="D80" i="9"/>
</calcChain>
</file>

<file path=xl/sharedStrings.xml><?xml version="1.0" encoding="utf-8"?>
<sst xmlns="http://schemas.openxmlformats.org/spreadsheetml/2006/main" count="312" uniqueCount="247">
  <si>
    <t>Titre du projet</t>
  </si>
  <si>
    <t>Pays</t>
  </si>
  <si>
    <t>Coordonnateur nord</t>
  </si>
  <si>
    <t>Coordonnateur sud</t>
  </si>
  <si>
    <t>EES coordonnateur sud</t>
  </si>
  <si>
    <t>Sous-rubrique (▼)</t>
  </si>
  <si>
    <t>Description</t>
  </si>
  <si>
    <t>Année prévue pour la dépense (▼)</t>
  </si>
  <si>
    <t>Quantité</t>
  </si>
  <si>
    <t>Total</t>
  </si>
  <si>
    <t>ALLOCATION DE SUBSISTANCE</t>
  </si>
  <si>
    <t>DÉPLACEMENTS DES BOURSIERS</t>
  </si>
  <si>
    <t>FRAIS DE GESTION</t>
  </si>
  <si>
    <r>
      <t xml:space="preserve">FRAIS D'ENCADREMENT
</t>
    </r>
    <r>
      <rPr>
        <sz val="11"/>
        <rFont val="Tahoma"/>
        <family val="2"/>
      </rPr>
      <t>suivant catégorie</t>
    </r>
    <r>
      <rPr>
        <b/>
        <sz val="11"/>
        <rFont val="Tahoma"/>
        <family val="2"/>
      </rPr>
      <t xml:space="preserve"> - </t>
    </r>
    <r>
      <rPr>
        <u/>
        <sz val="10"/>
        <color rgb="FF000000"/>
        <rFont val="Arial"/>
        <family val="2"/>
      </rPr>
      <t>En Belgique</t>
    </r>
  </si>
  <si>
    <r>
      <t xml:space="preserve">FRAIS DE RECHERCHE
</t>
    </r>
    <r>
      <rPr>
        <sz val="10"/>
        <color rgb="FF000000"/>
        <rFont val="Arial"/>
        <family val="2"/>
      </rPr>
      <t xml:space="preserve">doctorats et post doctorat - </t>
    </r>
    <r>
      <rPr>
        <u/>
        <sz val="10"/>
        <color rgb="FF000000"/>
        <rFont val="Arial"/>
        <family val="2"/>
      </rPr>
      <t>En Belgique</t>
    </r>
  </si>
  <si>
    <t>TOTAL</t>
  </si>
  <si>
    <t>Sous-rubrique - type de bourse (▼)</t>
  </si>
  <si>
    <t>Description (thématiques…)</t>
  </si>
  <si>
    <t>Lieu du séjour (▼)</t>
  </si>
  <si>
    <t>Durée de la 
bourse (en mois)</t>
  </si>
  <si>
    <t>Montant unitaire allocation (par mois)</t>
  </si>
  <si>
    <r>
      <t xml:space="preserve">13e mois pour </t>
    </r>
    <r>
      <rPr>
        <b/>
        <u/>
        <sz val="11"/>
        <color theme="1"/>
        <rFont val="Tahoma"/>
        <family val="2"/>
      </rPr>
      <t>les bourses d'études</t>
    </r>
  </si>
  <si>
    <r>
      <t xml:space="preserve">Frais d'inscription </t>
    </r>
    <r>
      <rPr>
        <b/>
        <u/>
        <sz val="11"/>
        <color theme="1"/>
        <rFont val="Tahoma"/>
        <family val="2"/>
      </rPr>
      <t>éventuels</t>
    </r>
  </si>
  <si>
    <t>Total   
(ExF) +G +H</t>
  </si>
  <si>
    <t>Montant du billet d'avion</t>
  </si>
  <si>
    <r>
      <t xml:space="preserve">Trajet de et vers l'aéroport
</t>
    </r>
    <r>
      <rPr>
        <sz val="11"/>
        <rFont val="Tahoma"/>
        <family val="2"/>
      </rPr>
      <t>- En Belgique</t>
    </r>
  </si>
  <si>
    <r>
      <t xml:space="preserve">Frais exceptionnels liés aux demandes de visa 
</t>
    </r>
    <r>
      <rPr>
        <sz val="11"/>
        <rFont val="Tahoma"/>
        <family val="2"/>
      </rPr>
      <t>(études, doctorat, postdoc)</t>
    </r>
  </si>
  <si>
    <r>
      <t xml:space="preserve">Frais mission indirects
</t>
    </r>
    <r>
      <rPr>
        <sz val="11"/>
        <rFont val="Tahoma"/>
        <family val="2"/>
      </rPr>
      <t>(Formation de courte durée)</t>
    </r>
  </si>
  <si>
    <t>Total (colonnes J+K+L+M)</t>
  </si>
  <si>
    <r>
      <t xml:space="preserve">Frais gestion des bourses - </t>
    </r>
    <r>
      <rPr>
        <b/>
        <u/>
        <sz val="11"/>
        <color theme="0"/>
        <rFont val="Tahoma"/>
        <family val="2"/>
      </rPr>
      <t>En Belgique Total (I+N)x10%</t>
    </r>
  </si>
  <si>
    <t xml:space="preserve">Montant mensuel </t>
  </si>
  <si>
    <t xml:space="preserve">Total </t>
  </si>
  <si>
    <t>Total (I+N+O+Q+S)</t>
  </si>
  <si>
    <t>Description (qui?)</t>
  </si>
  <si>
    <t>ETP le cas échéant</t>
  </si>
  <si>
    <t>Unité (ex: jour, mois...)</t>
  </si>
  <si>
    <t xml:space="preserve">Montant 
unitaire </t>
  </si>
  <si>
    <t>DURÉE</t>
  </si>
  <si>
    <t>DÉPLACEMENTS</t>
  </si>
  <si>
    <t>Type de mission (▼) (1 ligne par mission/personne)</t>
  </si>
  <si>
    <t>Type de déplacement (▼)</t>
  </si>
  <si>
    <t>Description (qui? Nature: coordination, enseignement, encadrement, défense thèse, …)</t>
  </si>
  <si>
    <t>Durée de la 
mission (en jours)</t>
  </si>
  <si>
    <t>Billet d'avion</t>
  </si>
  <si>
    <t>Déplacement local</t>
  </si>
  <si>
    <t>Total déplacement</t>
  </si>
  <si>
    <t>Montant unitaire hôtel</t>
  </si>
  <si>
    <t>Total hôtel</t>
  </si>
  <si>
    <t>Montant unitaire per diem</t>
  </si>
  <si>
    <t>Total per diem</t>
  </si>
  <si>
    <t>Frais de représentation éventuels</t>
  </si>
  <si>
    <t>Total frais de séjour</t>
  </si>
  <si>
    <t>Total montant mission</t>
  </si>
  <si>
    <t>Description de l'expédition</t>
  </si>
  <si>
    <t>Montant</t>
  </si>
  <si>
    <t>Sous-rubrique</t>
  </si>
  <si>
    <t>Année prévue pour la dépense</t>
  </si>
  <si>
    <t>Vérification (total disponible - total demandé)</t>
  </si>
  <si>
    <t>FA Totaux maximum</t>
  </si>
  <si>
    <t>Année I (2024-2025)</t>
  </si>
  <si>
    <t xml:space="preserve">Le calcul des FA totaux se fait automatiquement </t>
  </si>
  <si>
    <t>Vous devez uniquement ventiler le montant annuel entre le nord et le sud (cellules jaunes)</t>
  </si>
  <si>
    <t>Année II (2025-2026)</t>
  </si>
  <si>
    <t>Type de projet</t>
  </si>
  <si>
    <t>Etablissement coordonnateur nord</t>
  </si>
  <si>
    <t>Etablissement coordonnateur sud</t>
  </si>
  <si>
    <t>RUBRIQUE</t>
  </si>
  <si>
    <t>B. Frais d'investissement</t>
  </si>
  <si>
    <t>TOTAL B</t>
  </si>
  <si>
    <t>C. Frais de fonctionnement</t>
  </si>
  <si>
    <t>TOTAL C</t>
  </si>
  <si>
    <t>D. Frais de personnel</t>
  </si>
  <si>
    <t>TOTAL D</t>
  </si>
  <si>
    <t>E. Frais de bourse</t>
  </si>
  <si>
    <t>TOTAL E</t>
  </si>
  <si>
    <t>F. Frais de déplacement</t>
  </si>
  <si>
    <t>TOTAL F</t>
  </si>
  <si>
    <t>G. Frais de séjour</t>
  </si>
  <si>
    <t>H. Frais d'expédition</t>
  </si>
  <si>
    <t>TOTAL H</t>
  </si>
  <si>
    <t>SOUS TOTAL</t>
  </si>
  <si>
    <t>TOTAL J</t>
  </si>
  <si>
    <t>TOTAL GÉNÉRAL</t>
  </si>
  <si>
    <t>Résumé - rubriques DGD</t>
  </si>
  <si>
    <t>Investissement</t>
  </si>
  <si>
    <t>Fonctionnement</t>
  </si>
  <si>
    <t>Personnel</t>
  </si>
  <si>
    <t>Année I
(du 1-09-2025 au 31-08-2026)</t>
  </si>
  <si>
    <t>Année II
(du 1-09-2026 au 31-08-2027)</t>
  </si>
  <si>
    <t>Frais de bourses en BELGIQUE</t>
  </si>
  <si>
    <t xml:space="preserve">études </t>
  </si>
  <si>
    <t>doctorat et postdoctorat</t>
  </si>
  <si>
    <t xml:space="preserve">formation de courte durée </t>
  </si>
  <si>
    <t>Frais de déplacement international</t>
  </si>
  <si>
    <t>Sur frais rééls, à justifier, en classe économique sur une compagnie IATA, maximum un aller-retour par année académique</t>
  </si>
  <si>
    <t>Trajet de et vers l'aéroport en Belgique</t>
  </si>
  <si>
    <t>Sur frais rééls, à justifier, frais engagés par l'établissement pour accueillir les personnes boursières à l'aéroport (navette, taxis) et pour leur départ</t>
  </si>
  <si>
    <t>Frais exceptionnels liés aux demandes de visa</t>
  </si>
  <si>
    <t>&gt;200 euros, sur frais rééls, à justifier. Lorsque le montant dépasse 200€, la différence est prise en charge sur frais réels à justifier</t>
  </si>
  <si>
    <r>
      <t>Frais de mission indirects (forfait) - Montant octroyé</t>
    </r>
    <r>
      <rPr>
        <b/>
        <u/>
        <sz val="11"/>
        <rFont val="Tahoma"/>
        <family val="2"/>
      </rPr>
      <t xml:space="preserve"> une fois par séjour</t>
    </r>
    <r>
      <rPr>
        <sz val="11"/>
        <rFont val="Tahoma"/>
        <family val="2"/>
      </rPr>
      <t>, à l'arrivée de la personne boursière</t>
    </r>
  </si>
  <si>
    <r>
      <t xml:space="preserve">Allocation de subsistance:  </t>
    </r>
    <r>
      <rPr>
        <b/>
        <u/>
        <sz val="11"/>
        <rFont val="Tahoma"/>
        <family val="2"/>
      </rPr>
      <t xml:space="preserve">montant mensuel </t>
    </r>
  </si>
  <si>
    <t>1400 € (pendant 12 mois)</t>
  </si>
  <si>
    <t>1.900 € doctorat
2.000 € postdoctorat</t>
  </si>
  <si>
    <t>voir lignes 14 à 16 </t>
  </si>
  <si>
    <t>Allocation supplémentaire de subsistance 13ème mois</t>
  </si>
  <si>
    <r>
      <t xml:space="preserve">Frais d'encadrement </t>
    </r>
    <r>
      <rPr>
        <b/>
        <u/>
        <sz val="11"/>
        <rFont val="Tahoma"/>
        <family val="2"/>
      </rPr>
      <t>par mois</t>
    </r>
    <r>
      <rPr>
        <sz val="11"/>
        <rFont val="Tahoma"/>
        <family val="2"/>
      </rPr>
      <t xml:space="preserve"> (forfait)</t>
    </r>
  </si>
  <si>
    <t>voir lignes 17 à 26 </t>
  </si>
  <si>
    <r>
      <t xml:space="preserve">Frais de recherche sur </t>
    </r>
    <r>
      <rPr>
        <b/>
        <u/>
        <sz val="11"/>
        <rFont val="Tahoma"/>
        <family val="2"/>
      </rPr>
      <t>frais réels à justifier</t>
    </r>
    <r>
      <rPr>
        <sz val="11"/>
        <rFont val="Tahoma"/>
        <family val="2"/>
      </rPr>
      <t>, max 1000€/</t>
    </r>
    <r>
      <rPr>
        <b/>
        <u/>
        <sz val="11"/>
        <rFont val="Tahoma"/>
        <family val="2"/>
      </rPr>
      <t>mois</t>
    </r>
    <r>
      <rPr>
        <sz val="11"/>
        <rFont val="Tahoma"/>
        <family val="2"/>
      </rPr>
      <t xml:space="preserve"> de séjour en Belgique avec un maximum de 24.000€ sur l'ensemble du doctorat </t>
    </r>
  </si>
  <si>
    <t>Frais d'assurance</t>
  </si>
  <si>
    <t>Directement payés par l’ARES: la personne assurée reçoit les conditions générales lors de son inscription</t>
  </si>
  <si>
    <t>Frais de déplacement dans le cadre de formations interétablissements</t>
  </si>
  <si>
    <t>Remboursés sur la base des frais réels et sur pièces justificatives à hauteur de maximum 250€ par bourse</t>
  </si>
  <si>
    <t xml:space="preserve">Remboursés sur la base des frais réels et sur pièces justificatives </t>
  </si>
  <si>
    <t>Test PCR au retour</t>
  </si>
  <si>
    <t>Remboursés sur la base des frais rééls et sur pièces justificatives</t>
  </si>
  <si>
    <t>Frais de gestion</t>
  </si>
  <si>
    <t>10% maximum des montants engagés et gérés directement par l'établissement au titre des frais de bourse, hors frais d'encadrement et de recherches ou opérationnales (voir montants applicables, point 5)</t>
  </si>
  <si>
    <r>
      <rPr>
        <b/>
        <u/>
        <sz val="11"/>
        <rFont val="Tahoma"/>
        <family val="2"/>
      </rPr>
      <t>Subvention locale</t>
    </r>
    <r>
      <rPr>
        <sz val="11"/>
        <rFont val="Tahoma"/>
        <family val="2"/>
      </rPr>
      <t xml:space="preserve"> de recherche ou de formation (motant forfétaire unique)</t>
    </r>
  </si>
  <si>
    <r>
      <t xml:space="preserve">Allocation de subsistance </t>
    </r>
    <r>
      <rPr>
        <b/>
        <u/>
        <sz val="11"/>
        <rFont val="Tahoma"/>
        <family val="2"/>
      </rPr>
      <t>pour des séjours de 8 à 14 jours: montant par jour</t>
    </r>
  </si>
  <si>
    <r>
      <t>Allocation de subsistance pour des séjours</t>
    </r>
    <r>
      <rPr>
        <b/>
        <u/>
        <sz val="11"/>
        <rFont val="Tahoma"/>
        <family val="2"/>
      </rPr>
      <t xml:space="preserve"> de 15 jours à 1 mois: montant fixe</t>
    </r>
  </si>
  <si>
    <r>
      <t xml:space="preserve">Allocation de subsistance pour des séjours de 1 à 6 mois: au prorata </t>
    </r>
    <r>
      <rPr>
        <b/>
        <u/>
        <sz val="11"/>
        <rFont val="Tahoma"/>
        <family val="2"/>
      </rPr>
      <t>du nombre de jours</t>
    </r>
  </si>
  <si>
    <r>
      <rPr>
        <u/>
        <sz val="11"/>
        <color rgb="FF00B050"/>
        <rFont val="Tahoma"/>
        <family val="2"/>
      </rPr>
      <t>Université</t>
    </r>
    <r>
      <rPr>
        <sz val="11"/>
        <color rgb="FF00B050"/>
        <rFont val="Tahoma"/>
        <family val="2"/>
      </rPr>
      <t xml:space="preserve"> - frais d'encadrement cat A (cf. docs montants applicables): </t>
    </r>
    <r>
      <rPr>
        <b/>
        <u/>
        <sz val="11"/>
        <color rgb="FF00B050"/>
        <rFont val="Tahoma"/>
        <family val="2"/>
      </rPr>
      <t>montant journalier</t>
    </r>
  </si>
  <si>
    <r>
      <rPr>
        <u/>
        <sz val="11"/>
        <color rgb="FF00B050"/>
        <rFont val="Tahoma"/>
        <family val="2"/>
      </rPr>
      <t>Université</t>
    </r>
    <r>
      <rPr>
        <sz val="11"/>
        <color rgb="FF00B050"/>
        <rFont val="Tahoma"/>
        <family val="2"/>
      </rPr>
      <t xml:space="preserve"> - frais d'encadrement cat B (cf. docs montants applicables): </t>
    </r>
    <r>
      <rPr>
        <b/>
        <u/>
        <sz val="11"/>
        <color rgb="FF00B050"/>
        <rFont val="Tahoma"/>
        <family val="2"/>
      </rPr>
      <t>montant journalier</t>
    </r>
  </si>
  <si>
    <r>
      <rPr>
        <u/>
        <sz val="11"/>
        <color rgb="FF00B050"/>
        <rFont val="Tahoma"/>
        <family val="2"/>
      </rPr>
      <t>Université</t>
    </r>
    <r>
      <rPr>
        <sz val="11"/>
        <color rgb="FF00B050"/>
        <rFont val="Tahoma"/>
        <family val="2"/>
      </rPr>
      <t xml:space="preserve"> - frais d'encadrement cat C (cf. docs montants applicables) : </t>
    </r>
    <r>
      <rPr>
        <b/>
        <u/>
        <sz val="11"/>
        <color rgb="FF00B050"/>
        <rFont val="Tahoma"/>
        <family val="2"/>
      </rPr>
      <t>montant journalier</t>
    </r>
  </si>
  <si>
    <r>
      <rPr>
        <u/>
        <sz val="11"/>
        <color theme="8"/>
        <rFont val="Tahoma"/>
        <family val="2"/>
      </rPr>
      <t>Haute école</t>
    </r>
    <r>
      <rPr>
        <sz val="11"/>
        <color theme="8"/>
        <rFont val="Tahoma"/>
        <family val="2"/>
      </rPr>
      <t xml:space="preserve"> - frais d'encadrement Sciences juridiques, Sciences économiques et de gestion, 1er cycle en informatique de gestion :</t>
    </r>
    <r>
      <rPr>
        <b/>
        <sz val="11"/>
        <color theme="8"/>
        <rFont val="Tahoma"/>
        <family val="2"/>
      </rPr>
      <t xml:space="preserve"> </t>
    </r>
    <r>
      <rPr>
        <b/>
        <u/>
        <sz val="11"/>
        <color theme="8"/>
        <rFont val="Tahoma"/>
        <family val="2"/>
      </rPr>
      <t>montant journalier</t>
    </r>
  </si>
  <si>
    <r>
      <rPr>
        <u/>
        <sz val="11"/>
        <color theme="8"/>
        <rFont val="Tahoma"/>
        <family val="2"/>
      </rPr>
      <t>Haute école</t>
    </r>
    <r>
      <rPr>
        <sz val="11"/>
        <color theme="8"/>
        <rFont val="Tahoma"/>
        <family val="2"/>
      </rPr>
      <t xml:space="preserve"> - frais d'encadrement Sciences, Sciences de l'ingénieur et technologie: </t>
    </r>
    <r>
      <rPr>
        <b/>
        <u/>
        <sz val="11"/>
        <color theme="8"/>
        <rFont val="Tahoma"/>
        <family val="2"/>
      </rPr>
      <t>montant journalier</t>
    </r>
  </si>
  <si>
    <r>
      <rPr>
        <u/>
        <sz val="11"/>
        <color theme="8"/>
        <rFont val="Tahoma"/>
        <family val="2"/>
      </rPr>
      <t>Haute école</t>
    </r>
    <r>
      <rPr>
        <sz val="11"/>
        <color theme="8"/>
        <rFont val="Tahoma"/>
        <family val="2"/>
      </rPr>
      <t xml:space="preserve"> - frais d'encadrement Information et communication, sciences politiques et sociales, 1er cycle en assistant psychologie et
éducateur spécialisé en activités socio-sportives, Sciences agronomiques et ingénierie biologique : </t>
    </r>
    <r>
      <rPr>
        <b/>
        <u/>
        <sz val="11"/>
        <color theme="8"/>
        <rFont val="Tahoma"/>
        <family val="2"/>
      </rPr>
      <t>montant journalier</t>
    </r>
  </si>
  <si>
    <r>
      <rPr>
        <u/>
        <sz val="11"/>
        <color theme="8"/>
        <rFont val="Tahoma"/>
        <family val="2"/>
      </rPr>
      <t>Haute école</t>
    </r>
    <r>
      <rPr>
        <sz val="11"/>
        <color theme="8"/>
        <rFont val="Tahoma"/>
        <family val="2"/>
      </rPr>
      <t xml:space="preserve"> - frais d'encadrement Arts plastiques, visuels et de l'espace : </t>
    </r>
    <r>
      <rPr>
        <b/>
        <u/>
        <sz val="11"/>
        <color theme="8"/>
        <rFont val="Tahoma"/>
        <family val="2"/>
      </rPr>
      <t>montant journalier</t>
    </r>
  </si>
  <si>
    <r>
      <rPr>
        <u/>
        <sz val="11"/>
        <color theme="8"/>
        <rFont val="Tahoma"/>
        <family val="2"/>
      </rPr>
      <t>Haute école</t>
    </r>
    <r>
      <rPr>
        <sz val="11"/>
        <color theme="8"/>
        <rFont val="Tahoma"/>
        <family val="2"/>
      </rPr>
      <t xml:space="preserve"> - frais d'encadrement 1er cycle logo, coaching sportif, bachelier de spécialisation en éducation et rééducation des
déficients sensoriels, Sciences biomédicales et pharmaceutiques, Sciences de la santé publique,
Sciences de la motricité : </t>
    </r>
    <r>
      <rPr>
        <b/>
        <u/>
        <sz val="11"/>
        <color theme="8"/>
        <rFont val="Tahoma"/>
        <family val="2"/>
      </rPr>
      <t>montant journalier</t>
    </r>
  </si>
  <si>
    <r>
      <rPr>
        <u/>
        <sz val="11"/>
        <color theme="8"/>
        <rFont val="Tahoma"/>
        <family val="2"/>
      </rPr>
      <t>Haute école</t>
    </r>
    <r>
      <rPr>
        <sz val="11"/>
        <color theme="8"/>
        <rFont val="Tahoma"/>
        <family val="2"/>
      </rPr>
      <t xml:space="preserve"> - frais d'encadrement Sciences psychologiques et de l'éducation : </t>
    </r>
    <r>
      <rPr>
        <b/>
        <u/>
        <sz val="11"/>
        <color theme="8"/>
        <rFont val="Tahoma"/>
        <family val="2"/>
      </rPr>
      <t>montant journalier</t>
    </r>
  </si>
  <si>
    <r>
      <rPr>
        <u/>
        <sz val="11"/>
        <color theme="5"/>
        <rFont val="Tahoma"/>
        <family val="2"/>
      </rPr>
      <t>ESA</t>
    </r>
    <r>
      <rPr>
        <sz val="11"/>
        <color theme="5"/>
        <rFont val="Tahoma"/>
        <family val="2"/>
      </rPr>
      <t xml:space="preserve"> - frais d'encadrement : </t>
    </r>
    <r>
      <rPr>
        <b/>
        <u/>
        <sz val="11"/>
        <color theme="5"/>
        <rFont val="Tahoma"/>
        <family val="2"/>
      </rPr>
      <t>montant journalier</t>
    </r>
  </si>
  <si>
    <t xml:space="preserve">Amorce </t>
  </si>
  <si>
    <t xml:space="preserve">Valorisation </t>
  </si>
  <si>
    <t>Bénin</t>
  </si>
  <si>
    <t>Vietnam</t>
  </si>
  <si>
    <t>Bolivie</t>
  </si>
  <si>
    <t>Burkina Faso</t>
  </si>
  <si>
    <t>Burundi</t>
  </si>
  <si>
    <t>Cambodge</t>
  </si>
  <si>
    <t>Cameroun</t>
  </si>
  <si>
    <t>Cuba</t>
  </si>
  <si>
    <t>Équateur</t>
  </si>
  <si>
    <t>Madagascar</t>
  </si>
  <si>
    <t>Maroc</t>
  </si>
  <si>
    <t>Niger</t>
  </si>
  <si>
    <t>Pérou</t>
  </si>
  <si>
    <t>Philippines</t>
  </si>
  <si>
    <t>RD Congo</t>
  </si>
  <si>
    <t>Rwanda</t>
  </si>
  <si>
    <t xml:space="preserve">Sénégal </t>
  </si>
  <si>
    <t>Université catholique de Louvain (UCLouvain)</t>
  </si>
  <si>
    <t>Université de Liège (ULiège)</t>
  </si>
  <si>
    <t>Université de Mons (UMONS)</t>
  </si>
  <si>
    <t>Université de Namur (UNamur)</t>
  </si>
  <si>
    <t>Université libre de Bruxelles (ULB)</t>
  </si>
  <si>
    <t xml:space="preserve">Haute École de la Province de Liège (HEPL) </t>
  </si>
  <si>
    <t xml:space="preserve">Haute École Louvain en Hainaut (HELHa) </t>
  </si>
  <si>
    <t>Haute École provinciale de Hainaut - Condorcet</t>
  </si>
  <si>
    <t xml:space="preserve">Haute École libre mosane (HELMo) </t>
  </si>
  <si>
    <t xml:space="preserve">Haute École de Namur-Liège-Luxembourg (Hénallux) </t>
  </si>
  <si>
    <t xml:space="preserve">Haute École Galilée (HEG) </t>
  </si>
  <si>
    <t xml:space="preserve">Haute École Ephec (EPHEC) </t>
  </si>
  <si>
    <t xml:space="preserve">Haute École en Hainaut (HEH.be) </t>
  </si>
  <si>
    <t xml:space="preserve">Haute École Charlemagne (heCh) </t>
  </si>
  <si>
    <t>Haute École «Groupe ICHEC - ISC Saint-Louis - ISFSC»</t>
  </si>
  <si>
    <t xml:space="preserve">Haute École Francisco Ferrer (HEFF) </t>
  </si>
  <si>
    <t xml:space="preserve">Haute École Bruxelles-Brabant (HE2B) </t>
  </si>
  <si>
    <t xml:space="preserve">Haute École Albert Jacquard (HEAJ) </t>
  </si>
  <si>
    <t xml:space="preserve">Haute École libre de Bruxelles - Ilya Prigogine (HELB) </t>
  </si>
  <si>
    <t xml:space="preserve">Haute École Robert Schuman (HERS) </t>
  </si>
  <si>
    <t xml:space="preserve">Haute École de la Ville de Liège (HEL) </t>
  </si>
  <si>
    <t xml:space="preserve">Haute École Lucia de Brouckère (HELdB) </t>
  </si>
  <si>
    <t xml:space="preserve">Haute École de la Province de Namur (HEPN) </t>
  </si>
  <si>
    <t xml:space="preserve">Académie des Beaux-Arts de la Ville de Tournai (Ac Tournai) </t>
  </si>
  <si>
    <t xml:space="preserve">Académie royale des Beaux-Arts de la Ville de Bruxelles - École supérieure des Arts (ARBA Bxl) </t>
  </si>
  <si>
    <t>Arts2 &gt; trouver des études</t>
  </si>
  <si>
    <t xml:space="preserve">Conservatoire royal de Bruxelles (CRB) </t>
  </si>
  <si>
    <t xml:space="preserve">Conservatoire royal de Liège (CRL) </t>
  </si>
  <si>
    <t xml:space="preserve">École nationale supérieure des Arts visuels de La Cambre (La Cambre) </t>
  </si>
  <si>
    <t xml:space="preserve">École supérieure des Arts de l'Image «Le 75» (Le 75) </t>
  </si>
  <si>
    <t xml:space="preserve">École supérieure des Arts - École de Recherche graphique (ERG) </t>
  </si>
  <si>
    <t xml:space="preserve">Beaux-Arts de Liège - École Supérieure des Arts (BAL) </t>
  </si>
  <si>
    <t xml:space="preserve">École supérieure des Arts du Cirque (ESAC) </t>
  </si>
  <si>
    <t xml:space="preserve">École supérieure des Arts Institut Saint-Luc Tournai (St-Luc Tournai) </t>
  </si>
  <si>
    <t xml:space="preserve">École supérieure des Arts Saint-Luc de Bruxelles (St-Luc Bxl) </t>
  </si>
  <si>
    <t xml:space="preserve">École supérieure des Arts Saint-Luc de Liège (St-Luc Liège) </t>
  </si>
  <si>
    <t xml:space="preserve">Institut des Arts de Diffusion (IAD) </t>
  </si>
  <si>
    <t xml:space="preserve">Institut national supérieur des Arts du Spectacle et des Techniques de Diffusion (INSAS) </t>
  </si>
  <si>
    <t xml:space="preserve">Institut supérieur de Musique et de Pédagogie (IMEP) </t>
  </si>
  <si>
    <t>Année I (2025-2026)</t>
  </si>
  <si>
    <t>Année II (2026-2027)</t>
  </si>
  <si>
    <t>Montant 
unitaire (Euros)</t>
  </si>
  <si>
    <t>Nord-Sud</t>
  </si>
  <si>
    <t>Sud-Sud</t>
  </si>
  <si>
    <t>Amorce &amp;Valorisation 2025 - Budget ARES
(à ventiler sur la durée du projet , à exprimer en EUROS)</t>
  </si>
  <si>
    <t>B1 Bâtiments</t>
  </si>
  <si>
    <t>B2 Equipements</t>
  </si>
  <si>
    <t>B3 Véhicules</t>
  </si>
  <si>
    <t>B4 Mobilier de bureau</t>
  </si>
  <si>
    <t>B5 Autres</t>
  </si>
  <si>
    <t>C1 Entretien du matériel</t>
  </si>
  <si>
    <t>C2 Consommables</t>
  </si>
  <si>
    <t>C3 Documentation et livres</t>
  </si>
  <si>
    <t>C4 Petit matériel, pièces de rechange</t>
  </si>
  <si>
    <t>C5 Matériel de bureau</t>
  </si>
  <si>
    <t>C6 Carburant</t>
  </si>
  <si>
    <t>C7 Reprographie</t>
  </si>
  <si>
    <t>C8 Communications</t>
  </si>
  <si>
    <t>C9 Autres (honoraires, etc.)</t>
  </si>
  <si>
    <t>D1 Personnel expatrié de moyenne durée</t>
  </si>
  <si>
    <t>D2 Personnel local</t>
  </si>
  <si>
    <t>E01 Formation de courte durée en Belgique</t>
  </si>
  <si>
    <t>E02 Études en Belgique</t>
  </si>
  <si>
    <t>E03 Doctorat en Belgique</t>
  </si>
  <si>
    <t>E031 Postdoctorat en Belgique</t>
  </si>
  <si>
    <t>E04 Formation de courte durée en local</t>
  </si>
  <si>
    <t>E05 Études en local</t>
  </si>
  <si>
    <t>E06 Doctorat en local</t>
  </si>
  <si>
    <t>F1 Déplacements internationaux</t>
  </si>
  <si>
    <t>G1 PER DIEM</t>
  </si>
  <si>
    <t xml:space="preserve"> G2 FRAIS D'HÔTEL</t>
  </si>
  <si>
    <t>H1 Expéditions</t>
  </si>
  <si>
    <t>E10 Frais d’encadrement</t>
  </si>
  <si>
    <t>E09 Frais de recherche</t>
  </si>
  <si>
    <t>E08 Frais de gestion [max 10% des montants de la rubrique bourses hors frais d’encadrement (E09) et de recherche (E10)]</t>
  </si>
  <si>
    <t>E07 Déplacements des boursiers</t>
  </si>
  <si>
    <t>E04Formation de courte durée en local</t>
  </si>
  <si>
    <t xml:space="preserve">G1 Per diem </t>
  </si>
  <si>
    <t>G2 Frais d'hôtel</t>
  </si>
  <si>
    <t>G4 Frais de représentation</t>
  </si>
  <si>
    <t>J1 En Belgique</t>
  </si>
  <si>
    <t>J2 Dans le pays partenaire</t>
  </si>
  <si>
    <t xml:space="preserve">J2 Dans le pays partenaire </t>
  </si>
  <si>
    <t>FRAIS DE GESTION (Facultatif)</t>
  </si>
  <si>
    <t>TOTAL F-G</t>
  </si>
  <si>
    <t>J. Frais administratifs (max. 10 % hors frais de gestion de bourses [E08 et G3]  et montants sur lesquels ils sont calculés)</t>
  </si>
  <si>
    <t>EES coordonnateur nord     (▼)</t>
  </si>
  <si>
    <t>Pays                                       (▼)</t>
  </si>
  <si>
    <t>Type                                       (▼)</t>
  </si>
  <si>
    <t>Rappel: Frais administratifs FA= ((total dépenses - (Frais de gestion E8 - Frais de gestion G3) /10) - (Frais de gestion E8 - Frais de gestion G3)</t>
  </si>
  <si>
    <t>F2 Déplacements locaux</t>
  </si>
  <si>
    <t>Durée du projet</t>
  </si>
  <si>
    <t>12 mois</t>
  </si>
  <si>
    <t>24 mois</t>
  </si>
  <si>
    <t>Sud-Nord</t>
  </si>
  <si>
    <t>G3 Frais de gestion (F1+G1+G2)*10%</t>
  </si>
  <si>
    <r>
      <t xml:space="preserve">Frais gestion des mission et déplacements </t>
    </r>
    <r>
      <rPr>
        <b/>
        <u/>
        <sz val="11"/>
        <color theme="1"/>
        <rFont val="Tahoma"/>
        <family val="2"/>
      </rPr>
      <t>internationaux (H+J+L)x10%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</si>
</sst>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#,##0\ &quot;€&quot;;[Red]\-#,##0\ &quot;€&quot;"/>
    <numFmt numFmtId="43" formatCode="_-* #,##0.00\ _€_-;\-* #,##0.00\ _€_-;_-* &quot;-&quot;??\ _€_-;_-@_-"/>
    <numFmt numFmtId="164" formatCode="#,##0.00\ &quot;€&quot;"/>
    <numFmt numFmtId="165" formatCode="#,##0.00\ [$€-1]"/>
    <numFmt numFmtId="166" formatCode="&quot;€&quot;\ #,##0.00"/>
    <numFmt numFmtId="167" formatCode="#.##0.00[$€];[Red]\-#.##0.00[$€]"/>
    <numFmt numFmtId="168" formatCode="#,##0\ &quot;€&quot;"/>
    <numFmt numFmtId="169" formatCode="_-* #.##0.0000\ &quot;€&quot;_-;\-* #.##0.0000\ &quot;€&quot;_-;_-* &quot;-&quot;????\ &quot;€&quot;_-;_-@_-"/>
    <numFmt numFmtId="170" formatCode="_-* #.##0.000\ &quot;€&quot;_-;\-* #.##0.000\ &quot;€&quot;_-;_-* &quot;-&quot;???\ &quot;€&quot;_-;_-@_-"/>
    <numFmt numFmtId="171" formatCode="_-* #,##0.00\ [$€-80C]_-;\-* #,##0.00\ [$€-80C]_-;_-* &quot;-&quot;??\ [$€-80C]_-;_-@_-"/>
  </numFmts>
  <fonts count="37">
    <font>
      <sz val="11"/>
      <color theme="1"/>
      <name val="Calibri"/>
      <family val="2"/>
      <scheme val="minor"/>
    </font>
    <font>
      <b/>
      <sz val="11"/>
      <name val="Tahoma"/>
      <family val="2"/>
    </font>
    <font>
      <sz val="11"/>
      <name val="Tahoma"/>
      <family val="2"/>
    </font>
    <font>
      <b/>
      <sz val="11"/>
      <color rgb="FFFFFFFF"/>
      <name val="Tahoma"/>
      <family val="2"/>
    </font>
    <font>
      <b/>
      <sz val="11"/>
      <color rgb="FF000000"/>
      <name val="Tahoma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1"/>
      <color theme="1"/>
      <name val="Tahoma"/>
      <family val="2"/>
    </font>
    <font>
      <b/>
      <u/>
      <sz val="11"/>
      <color theme="0"/>
      <name val="Tahoma"/>
      <family val="2"/>
    </font>
    <font>
      <b/>
      <sz val="11"/>
      <color theme="1"/>
      <name val="Tahoma"/>
      <family val="2"/>
    </font>
    <font>
      <b/>
      <sz val="10"/>
      <color rgb="FFFFFFFF"/>
      <name val="Arial"/>
      <family val="2"/>
    </font>
    <font>
      <sz val="12"/>
      <name val="Tahoma"/>
      <family val="2"/>
    </font>
    <font>
      <sz val="10"/>
      <name val="Geneva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Tahoma"/>
      <family val="2"/>
    </font>
    <font>
      <b/>
      <u/>
      <sz val="11"/>
      <name val="Tahoma"/>
      <family val="2"/>
    </font>
    <font>
      <sz val="11"/>
      <color rgb="FF00B050"/>
      <name val="Tahoma"/>
      <family val="2"/>
    </font>
    <font>
      <u/>
      <sz val="11"/>
      <color rgb="FF00B050"/>
      <name val="Tahoma"/>
      <family val="2"/>
    </font>
    <font>
      <b/>
      <u/>
      <sz val="11"/>
      <color rgb="FF00B050"/>
      <name val="Tahoma"/>
      <family val="2"/>
    </font>
    <font>
      <sz val="11"/>
      <color theme="8"/>
      <name val="Tahoma"/>
      <family val="2"/>
    </font>
    <font>
      <u/>
      <sz val="11"/>
      <color theme="8"/>
      <name val="Tahoma"/>
      <family val="2"/>
    </font>
    <font>
      <b/>
      <sz val="11"/>
      <color theme="8"/>
      <name val="Tahoma"/>
      <family val="2"/>
    </font>
    <font>
      <b/>
      <u/>
      <sz val="11"/>
      <color theme="8"/>
      <name val="Tahoma"/>
      <family val="2"/>
    </font>
    <font>
      <sz val="11"/>
      <color theme="5"/>
      <name val="Tahoma"/>
      <family val="2"/>
    </font>
    <font>
      <u/>
      <sz val="11"/>
      <color theme="5"/>
      <name val="Tahoma"/>
      <family val="2"/>
    </font>
    <font>
      <b/>
      <u/>
      <sz val="11"/>
      <color theme="5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5670"/>
        <bgColor indexed="64"/>
      </patternFill>
    </fill>
    <fill>
      <patternFill patternType="solid">
        <fgColor rgb="FF00A5BD"/>
        <bgColor indexed="64"/>
      </patternFill>
    </fill>
    <fill>
      <patternFill patternType="solid">
        <fgColor rgb="FFFAB1A0"/>
        <bgColor indexed="64"/>
      </patternFill>
    </fill>
    <fill>
      <patternFill patternType="solid">
        <fgColor rgb="FF74B9FF"/>
        <bgColor indexed="64"/>
      </patternFill>
    </fill>
    <fill>
      <patternFill patternType="solid">
        <fgColor rgb="FF55EFC4"/>
        <bgColor indexed="64"/>
      </patternFill>
    </fill>
    <fill>
      <patternFill patternType="solid">
        <fgColor rgb="FFFFEAA7"/>
        <bgColor indexed="64"/>
      </patternFill>
    </fill>
    <fill>
      <patternFill patternType="solid">
        <fgColor rgb="FFA29BFE"/>
        <bgColor indexed="64"/>
      </patternFill>
    </fill>
    <fill>
      <patternFill patternType="solid">
        <fgColor rgb="FFE17055"/>
        <bgColor indexed="64"/>
      </patternFill>
    </fill>
    <fill>
      <patternFill patternType="solid">
        <fgColor rgb="FF0984E3"/>
        <bgColor indexed="64"/>
      </patternFill>
    </fill>
    <fill>
      <patternFill patternType="solid">
        <fgColor rgb="FF00B894"/>
        <bgColor indexed="64"/>
      </patternFill>
    </fill>
    <fill>
      <patternFill patternType="solid">
        <fgColor rgb="FFFDCB6E"/>
        <bgColor indexed="64"/>
      </patternFill>
    </fill>
    <fill>
      <patternFill patternType="solid">
        <fgColor rgb="FF6C5CE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A5A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21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33CC33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 style="medium">
        <color indexed="23"/>
      </right>
      <top/>
      <bottom style="hair">
        <color indexed="23"/>
      </bottom>
      <diagonal/>
    </border>
    <border>
      <left style="medium">
        <color indexed="23"/>
      </left>
      <right style="medium">
        <color indexed="23"/>
      </right>
      <top style="dashed">
        <color indexed="23"/>
      </top>
      <bottom/>
      <diagonal/>
    </border>
    <border>
      <left style="medium">
        <color indexed="23"/>
      </left>
      <right style="medium">
        <color indexed="23"/>
      </right>
      <top style="hair">
        <color indexed="23"/>
      </top>
      <bottom style="hair">
        <color indexed="23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23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23"/>
      </left>
      <right style="medium">
        <color indexed="2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23"/>
      </bottom>
      <diagonal/>
    </border>
    <border>
      <left style="medium">
        <color indexed="23"/>
      </left>
      <right style="medium">
        <color indexed="64"/>
      </right>
      <top/>
      <bottom style="hair">
        <color indexed="23"/>
      </bottom>
      <diagonal/>
    </border>
    <border>
      <left style="medium">
        <color indexed="64"/>
      </left>
      <right/>
      <top style="hair">
        <color indexed="23"/>
      </top>
      <bottom style="hair">
        <color indexed="23"/>
      </bottom>
      <diagonal/>
    </border>
    <border>
      <left style="medium">
        <color indexed="23"/>
      </left>
      <right style="medium">
        <color indexed="64"/>
      </right>
      <top/>
      <bottom/>
      <diagonal/>
    </border>
    <border>
      <left style="medium">
        <color indexed="64"/>
      </left>
      <right/>
      <top style="dashed">
        <color indexed="23"/>
      </top>
      <bottom style="medium">
        <color indexed="64"/>
      </bottom>
      <diagonal/>
    </border>
    <border>
      <left style="medium">
        <color indexed="23"/>
      </left>
      <right style="medium">
        <color indexed="23"/>
      </right>
      <top style="dashed">
        <color indexed="23"/>
      </top>
      <bottom style="medium">
        <color indexed="64"/>
      </bottom>
      <diagonal/>
    </border>
    <border>
      <left style="medium">
        <color indexed="64"/>
      </left>
      <right style="medium">
        <color indexed="23"/>
      </right>
      <top style="hair">
        <color indexed="23"/>
      </top>
      <bottom style="hair">
        <color indexed="23"/>
      </bottom>
      <diagonal/>
    </border>
    <border>
      <left style="medium">
        <color indexed="23"/>
      </left>
      <right style="medium">
        <color indexed="64"/>
      </right>
      <top style="hair">
        <color indexed="23"/>
      </top>
      <bottom style="hair">
        <color indexed="23"/>
      </bottom>
      <diagonal/>
    </border>
    <border>
      <left style="medium">
        <color indexed="23"/>
      </left>
      <right style="medium">
        <color indexed="64"/>
      </right>
      <top style="hair">
        <color indexed="23"/>
      </top>
      <bottom/>
      <diagonal/>
    </border>
    <border>
      <left style="medium">
        <color indexed="64"/>
      </left>
      <right style="medium">
        <color indexed="23"/>
      </right>
      <top/>
      <bottom style="dashed">
        <color indexed="23"/>
      </bottom>
      <diagonal/>
    </border>
    <border>
      <left style="medium">
        <color indexed="64"/>
      </left>
      <right/>
      <top style="dashed">
        <color indexed="23"/>
      </top>
      <bottom/>
      <diagonal/>
    </border>
    <border>
      <left style="medium">
        <color indexed="23"/>
      </left>
      <right style="medium">
        <color indexed="64"/>
      </right>
      <top style="dashed">
        <color indexed="23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23"/>
      </bottom>
      <diagonal/>
    </border>
    <border>
      <left style="medium">
        <color indexed="64"/>
      </left>
      <right style="medium">
        <color indexed="64"/>
      </right>
      <top style="hair">
        <color indexed="23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23"/>
      </bottom>
      <diagonal/>
    </border>
    <border>
      <left style="medium">
        <color indexed="23"/>
      </left>
      <right/>
      <top style="medium">
        <color indexed="64"/>
      </top>
      <bottom style="medium">
        <color indexed="23"/>
      </bottom>
      <diagonal/>
    </border>
    <border>
      <left style="medium">
        <color indexed="23"/>
      </left>
      <right style="medium">
        <color indexed="64"/>
      </right>
      <top style="medium">
        <color indexed="64"/>
      </top>
      <bottom style="medium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23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23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23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7" fontId="12" fillId="0" borderId="0" applyFont="0" applyFill="0" applyBorder="0" applyAlignment="0" applyProtection="0"/>
    <xf numFmtId="43" fontId="36" fillId="0" borderId="0" applyFont="0" applyFill="0" applyBorder="0" applyAlignment="0" applyProtection="0"/>
  </cellStyleXfs>
  <cellXfs count="236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1" fillId="20" borderId="1" xfId="0" applyNumberFormat="1" applyFont="1" applyFill="1" applyBorder="1" applyAlignment="1">
      <alignment horizontal="center" vertical="center" wrapText="1"/>
    </xf>
    <xf numFmtId="0" fontId="1" fillId="2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168" fontId="2" fillId="21" borderId="1" xfId="0" applyNumberFormat="1" applyFont="1" applyFill="1" applyBorder="1" applyAlignment="1">
      <alignment vertical="center" wrapText="1"/>
    </xf>
    <xf numFmtId="168" fontId="2" fillId="0" borderId="1" xfId="0" applyNumberFormat="1" applyFont="1" applyBorder="1" applyAlignment="1">
      <alignment horizontal="center" vertical="center" wrapText="1"/>
    </xf>
    <xf numFmtId="168" fontId="2" fillId="21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168" fontId="2" fillId="0" borderId="1" xfId="0" applyNumberFormat="1" applyFont="1" applyBorder="1" applyAlignment="1">
      <alignment vertical="center" wrapText="1"/>
    </xf>
    <xf numFmtId="0" fontId="21" fillId="0" borderId="1" xfId="0" applyNumberFormat="1" applyFont="1" applyBorder="1" applyAlignment="1">
      <alignment vertical="center" wrapText="1"/>
    </xf>
    <xf numFmtId="164" fontId="21" fillId="0" borderId="1" xfId="0" applyNumberFormat="1" applyFont="1" applyBorder="1" applyAlignment="1">
      <alignment vertical="center" wrapText="1"/>
    </xf>
    <xf numFmtId="0" fontId="24" fillId="0" borderId="1" xfId="0" applyNumberFormat="1" applyFont="1" applyBorder="1" applyAlignment="1">
      <alignment vertical="center" wrapText="1"/>
    </xf>
    <xf numFmtId="168" fontId="24" fillId="21" borderId="1" xfId="0" applyNumberFormat="1" applyFont="1" applyFill="1" applyBorder="1" applyAlignment="1">
      <alignment vertical="center" wrapText="1"/>
    </xf>
    <xf numFmtId="164" fontId="24" fillId="0" borderId="1" xfId="0" applyNumberFormat="1" applyFont="1" applyBorder="1" applyAlignment="1">
      <alignment vertical="center" wrapText="1"/>
    </xf>
    <xf numFmtId="0" fontId="28" fillId="0" borderId="1" xfId="0" applyNumberFormat="1" applyFont="1" applyBorder="1" applyAlignment="1">
      <alignment vertical="center" wrapText="1"/>
    </xf>
    <xf numFmtId="168" fontId="28" fillId="21" borderId="1" xfId="0" applyNumberFormat="1" applyFont="1" applyFill="1" applyBorder="1" applyAlignment="1">
      <alignment vertical="center" wrapText="1"/>
    </xf>
    <xf numFmtId="164" fontId="28" fillId="0" borderId="1" xfId="0" applyNumberFormat="1" applyFont="1" applyBorder="1" applyAlignment="1">
      <alignment vertical="center" wrapText="1"/>
    </xf>
    <xf numFmtId="49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165" fontId="1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10" borderId="1" xfId="0" applyFont="1" applyFill="1" applyBorder="1" applyAlignment="1" applyProtection="1">
      <alignment horizontal="center" vertical="center" wrapText="1"/>
      <protection hidden="1"/>
    </xf>
    <xf numFmtId="0" fontId="1" fillId="11" borderId="1" xfId="0" applyFont="1" applyFill="1" applyBorder="1" applyAlignment="1" applyProtection="1">
      <alignment horizontal="center" vertical="center" wrapText="1"/>
      <protection hidden="1"/>
    </xf>
    <xf numFmtId="0" fontId="3" fillId="12" borderId="1" xfId="0" applyFont="1" applyFill="1" applyBorder="1" applyAlignment="1" applyProtection="1">
      <alignment horizontal="center" vertical="center" wrapText="1"/>
      <protection hidden="1"/>
    </xf>
    <xf numFmtId="0" fontId="1" fillId="6" borderId="1" xfId="0" applyFont="1" applyFill="1" applyBorder="1" applyAlignment="1" applyProtection="1">
      <alignment horizontal="center" vertical="center" wrapText="1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9" fillId="9" borderId="1" xfId="0" applyFont="1" applyFill="1" applyBorder="1" applyAlignment="1" applyProtection="1">
      <alignment horizontal="center" vertical="center" wrapText="1"/>
      <protection hidden="1"/>
    </xf>
    <xf numFmtId="0" fontId="9" fillId="14" borderId="1" xfId="0" applyFont="1" applyFill="1" applyBorder="1" applyAlignment="1" applyProtection="1">
      <alignment horizontal="center" vertical="center" wrapText="1"/>
      <protection hidden="1"/>
    </xf>
    <xf numFmtId="0" fontId="9" fillId="8" borderId="1" xfId="0" applyFont="1" applyFill="1" applyBorder="1" applyAlignment="1" applyProtection="1">
      <alignment horizontal="center" vertical="center" wrapText="1"/>
      <protection hidden="1"/>
    </xf>
    <xf numFmtId="0" fontId="9" fillId="13" borderId="1" xfId="0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left" vertical="center" wrapText="1"/>
    </xf>
    <xf numFmtId="0" fontId="0" fillId="0" borderId="0" xfId="0" applyProtection="1"/>
    <xf numFmtId="0" fontId="0" fillId="0" borderId="0" xfId="0" applyFont="1" applyFill="1" applyProtection="1"/>
    <xf numFmtId="0" fontId="0" fillId="0" borderId="0" xfId="0" applyFont="1" applyProtection="1"/>
    <xf numFmtId="0" fontId="14" fillId="0" borderId="1" xfId="0" applyFont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164" fontId="3" fillId="3" borderId="1" xfId="0" applyNumberFormat="1" applyFont="1" applyFill="1" applyBorder="1" applyAlignment="1" applyProtection="1">
      <alignment horizontal="center" vertical="center" wrapText="1"/>
    </xf>
    <xf numFmtId="164" fontId="3" fillId="4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164" fontId="3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3" fillId="4" borderId="6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</xf>
    <xf numFmtId="165" fontId="1" fillId="5" borderId="1" xfId="0" applyNumberFormat="1" applyFont="1" applyFill="1" applyBorder="1" applyAlignment="1" applyProtection="1">
      <alignment horizontal="center" vertical="center" wrapText="1"/>
    </xf>
    <xf numFmtId="0" fontId="1" fillId="10" borderId="1" xfId="0" applyFont="1" applyFill="1" applyBorder="1" applyAlignment="1" applyProtection="1">
      <alignment horizontal="center" vertical="center" wrapText="1"/>
    </xf>
    <xf numFmtId="0" fontId="1" fillId="1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11" borderId="1" xfId="0" applyFon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4" borderId="14" xfId="0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0" fillId="21" borderId="15" xfId="0" applyFill="1" applyBorder="1" applyProtection="1"/>
    <xf numFmtId="0" fontId="0" fillId="21" borderId="16" xfId="0" applyFill="1" applyBorder="1" applyProtection="1"/>
    <xf numFmtId="0" fontId="0" fillId="0" borderId="17" xfId="0" applyBorder="1" applyProtection="1"/>
    <xf numFmtId="0" fontId="31" fillId="22" borderId="0" xfId="0" applyFont="1" applyFill="1" applyProtection="1"/>
    <xf numFmtId="0" fontId="0" fillId="0" borderId="18" xfId="0" applyFill="1" applyBorder="1" applyProtection="1"/>
    <xf numFmtId="0" fontId="0" fillId="0" borderId="1" xfId="0" applyFill="1" applyBorder="1" applyProtection="1"/>
    <xf numFmtId="0" fontId="0" fillId="0" borderId="20" xfId="0" applyFill="1" applyBorder="1" applyProtection="1"/>
    <xf numFmtId="0" fontId="0" fillId="0" borderId="21" xfId="0" applyFill="1" applyBorder="1" applyProtection="1"/>
    <xf numFmtId="0" fontId="0" fillId="0" borderId="19" xfId="0" applyBorder="1" applyProtection="1">
      <protection locked="0"/>
    </xf>
    <xf numFmtId="0" fontId="14" fillId="23" borderId="23" xfId="0" applyFont="1" applyFill="1" applyBorder="1" applyAlignment="1" applyProtection="1">
      <alignment horizontal="left" vertical="center" wrapText="1"/>
    </xf>
    <xf numFmtId="0" fontId="16" fillId="0" borderId="29" xfId="0" applyFont="1" applyBorder="1" applyAlignment="1" applyProtection="1">
      <alignment horizontal="left" vertical="center" wrapText="1"/>
    </xf>
    <xf numFmtId="0" fontId="16" fillId="0" borderId="31" xfId="0" applyFont="1" applyFill="1" applyBorder="1" applyAlignment="1" applyProtection="1">
      <alignment horizontal="left" vertical="center" wrapText="1"/>
    </xf>
    <xf numFmtId="0" fontId="16" fillId="0" borderId="31" xfId="0" applyFont="1" applyBorder="1" applyAlignment="1" applyProtection="1">
      <alignment horizontal="left" vertical="center" wrapText="1"/>
    </xf>
    <xf numFmtId="0" fontId="14" fillId="18" borderId="33" xfId="0" applyFont="1" applyFill="1" applyBorder="1" applyAlignment="1" applyProtection="1">
      <alignment horizontal="right" vertical="center" wrapText="1"/>
    </xf>
    <xf numFmtId="0" fontId="16" fillId="0" borderId="35" xfId="0" applyFont="1" applyBorder="1" applyAlignment="1" applyProtection="1">
      <alignment horizontal="left" vertical="center" wrapText="1"/>
    </xf>
    <xf numFmtId="0" fontId="16" fillId="0" borderId="29" xfId="0" applyFont="1" applyFill="1" applyBorder="1" applyAlignment="1" applyProtection="1">
      <alignment horizontal="left" vertical="center" wrapText="1"/>
    </xf>
    <xf numFmtId="0" fontId="16" fillId="0" borderId="35" xfId="0" applyFont="1" applyFill="1" applyBorder="1" applyAlignment="1" applyProtection="1">
      <alignment vertical="center" wrapText="1"/>
    </xf>
    <xf numFmtId="0" fontId="17" fillId="0" borderId="31" xfId="0" applyFont="1" applyFill="1" applyBorder="1" applyAlignment="1" applyProtection="1">
      <alignment horizontal="left" vertical="center" wrapText="1"/>
    </xf>
    <xf numFmtId="0" fontId="33" fillId="24" borderId="31" xfId="0" applyFont="1" applyFill="1" applyBorder="1" applyAlignment="1" applyProtection="1">
      <alignment horizontal="left" vertical="center" wrapText="1"/>
    </xf>
    <xf numFmtId="0" fontId="15" fillId="0" borderId="0" xfId="0" applyFont="1" applyBorder="1" applyAlignment="1" applyProtection="1"/>
    <xf numFmtId="0" fontId="15" fillId="0" borderId="38" xfId="0" applyFont="1" applyBorder="1" applyAlignment="1" applyProtection="1"/>
    <xf numFmtId="0" fontId="14" fillId="18" borderId="39" xfId="0" applyFont="1" applyFill="1" applyBorder="1" applyAlignment="1" applyProtection="1">
      <alignment horizontal="right" vertical="center" wrapText="1"/>
    </xf>
    <xf numFmtId="166" fontId="14" fillId="18" borderId="9" xfId="0" applyNumberFormat="1" applyFont="1" applyFill="1" applyBorder="1" applyAlignment="1" applyProtection="1">
      <alignment vertical="center"/>
    </xf>
    <xf numFmtId="166" fontId="14" fillId="20" borderId="40" xfId="0" applyNumberFormat="1" applyFont="1" applyFill="1" applyBorder="1" applyAlignment="1" applyProtection="1">
      <alignment vertical="center"/>
    </xf>
    <xf numFmtId="0" fontId="32" fillId="0" borderId="0" xfId="0" applyFont="1" applyProtection="1"/>
    <xf numFmtId="0" fontId="14" fillId="0" borderId="23" xfId="0" applyFont="1" applyFill="1" applyBorder="1" applyAlignment="1" applyProtection="1">
      <alignment horizontal="left" vertical="center" wrapText="1"/>
    </xf>
    <xf numFmtId="0" fontId="33" fillId="24" borderId="41" xfId="0" applyFont="1" applyFill="1" applyBorder="1" applyAlignment="1" applyProtection="1">
      <alignment horizontal="left" vertical="center" wrapText="1"/>
    </xf>
    <xf numFmtId="0" fontId="13" fillId="27" borderId="23" xfId="0" applyFont="1" applyFill="1" applyBorder="1" applyAlignment="1" applyProtection="1">
      <alignment horizontal="left" vertical="center" wrapText="1"/>
    </xf>
    <xf numFmtId="0" fontId="14" fillId="2" borderId="23" xfId="0" applyFont="1" applyFill="1" applyBorder="1" applyAlignment="1" applyProtection="1">
      <alignment horizontal="left" vertical="center" wrapText="1"/>
    </xf>
    <xf numFmtId="0" fontId="13" fillId="16" borderId="23" xfId="0" applyFont="1" applyFill="1" applyBorder="1" applyAlignment="1" applyProtection="1">
      <alignment horizontal="left" vertical="center" wrapText="1"/>
    </xf>
    <xf numFmtId="166" fontId="13" fillId="16" borderId="28" xfId="0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 wrapText="1"/>
    </xf>
    <xf numFmtId="0" fontId="16" fillId="0" borderId="0" xfId="0" applyFont="1" applyProtection="1"/>
    <xf numFmtId="0" fontId="13" fillId="16" borderId="44" xfId="0" applyFont="1" applyFill="1" applyBorder="1" applyAlignment="1" applyProtection="1">
      <alignment horizontal="left" vertical="center" wrapText="1"/>
    </xf>
    <xf numFmtId="0" fontId="13" fillId="16" borderId="45" xfId="0" applyFont="1" applyFill="1" applyBorder="1" applyAlignment="1" applyProtection="1">
      <alignment horizontal="left" vertical="center"/>
    </xf>
    <xf numFmtId="0" fontId="13" fillId="16" borderId="46" xfId="0" applyFont="1" applyFill="1" applyBorder="1" applyAlignment="1" applyProtection="1">
      <alignment horizontal="left" vertical="center"/>
    </xf>
    <xf numFmtId="0" fontId="14" fillId="19" borderId="47" xfId="0" applyFont="1" applyFill="1" applyBorder="1" applyAlignment="1" applyProtection="1">
      <alignment vertical="center" wrapText="1"/>
    </xf>
    <xf numFmtId="0" fontId="14" fillId="19" borderId="49" xfId="0" applyFont="1" applyFill="1" applyBorder="1" applyAlignment="1" applyProtection="1">
      <alignment vertical="center" wrapText="1"/>
    </xf>
    <xf numFmtId="0" fontId="14" fillId="19" borderId="50" xfId="0" applyFont="1" applyFill="1" applyBorder="1" applyAlignment="1" applyProtection="1">
      <alignment horizontal="left" vertical="center" wrapText="1"/>
    </xf>
    <xf numFmtId="0" fontId="14" fillId="18" borderId="20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right" vertical="center" wrapText="1"/>
    </xf>
    <xf numFmtId="166" fontId="14" fillId="0" borderId="0" xfId="0" applyNumberFormat="1" applyFont="1" applyFill="1" applyBorder="1" applyAlignment="1" applyProtection="1">
      <alignment vertical="center"/>
    </xf>
    <xf numFmtId="0" fontId="16" fillId="0" borderId="41" xfId="0" applyFont="1" applyFill="1" applyBorder="1" applyAlignment="1" applyProtection="1">
      <alignment horizontal="left" vertical="center" wrapText="1"/>
    </xf>
    <xf numFmtId="0" fontId="14" fillId="18" borderId="1" xfId="0" applyFont="1" applyFill="1" applyBorder="1" applyAlignment="1" applyProtection="1">
      <alignment vertical="center" wrapText="1"/>
    </xf>
    <xf numFmtId="0" fontId="34" fillId="0" borderId="0" xfId="0" applyFont="1" applyAlignment="1" applyProtection="1">
      <alignment vertical="center"/>
    </xf>
    <xf numFmtId="0" fontId="0" fillId="25" borderId="22" xfId="0" applyFill="1" applyBorder="1" applyProtection="1"/>
    <xf numFmtId="0" fontId="0" fillId="0" borderId="19" xfId="0" applyBorder="1" applyProtection="1"/>
    <xf numFmtId="169" fontId="0" fillId="0" borderId="0" xfId="0" applyNumberFormat="1" applyProtection="1"/>
    <xf numFmtId="166" fontId="0" fillId="0" borderId="0" xfId="0" applyNumberFormat="1" applyProtection="1"/>
    <xf numFmtId="0" fontId="1" fillId="34" borderId="1" xfId="0" applyFont="1" applyFill="1" applyBorder="1" applyAlignment="1" applyProtection="1">
      <alignment horizontal="center" vertical="center" wrapText="1"/>
    </xf>
    <xf numFmtId="170" fontId="0" fillId="0" borderId="0" xfId="0" applyNumberFormat="1" applyProtection="1"/>
    <xf numFmtId="0" fontId="18" fillId="0" borderId="18" xfId="0" applyFont="1" applyFill="1" applyBorder="1" applyAlignment="1" applyProtection="1">
      <alignment horizontal="left" vertical="center" wrapText="1"/>
    </xf>
    <xf numFmtId="0" fontId="14" fillId="0" borderId="56" xfId="0" applyFont="1" applyBorder="1" applyAlignment="1" applyProtection="1">
      <alignment horizontal="left" vertical="center" wrapText="1"/>
    </xf>
    <xf numFmtId="0" fontId="14" fillId="0" borderId="18" xfId="0" applyFont="1" applyBorder="1" applyAlignment="1" applyProtection="1">
      <alignment horizontal="left" vertical="center" wrapText="1"/>
    </xf>
    <xf numFmtId="0" fontId="14" fillId="0" borderId="18" xfId="0" applyFont="1" applyBorder="1" applyAlignment="1" applyProtection="1">
      <alignment vertical="center" wrapText="1"/>
    </xf>
    <xf numFmtId="0" fontId="14" fillId="0" borderId="20" xfId="0" applyFont="1" applyFill="1" applyBorder="1" applyAlignment="1" applyProtection="1">
      <alignment vertical="center" wrapText="1"/>
    </xf>
    <xf numFmtId="0" fontId="14" fillId="0" borderId="60" xfId="0" applyFont="1" applyBorder="1" applyAlignment="1" applyProtection="1">
      <alignment horizontal="center" vertical="center"/>
    </xf>
    <xf numFmtId="0" fontId="14" fillId="17" borderId="61" xfId="0" applyFont="1" applyFill="1" applyBorder="1" applyAlignment="1" applyProtection="1">
      <alignment horizontal="center" vertical="center" wrapText="1"/>
    </xf>
    <xf numFmtId="0" fontId="14" fillId="17" borderId="62" xfId="0" applyFont="1" applyFill="1" applyBorder="1" applyAlignment="1" applyProtection="1">
      <alignment horizontal="center" vertical="center"/>
    </xf>
    <xf numFmtId="0" fontId="9" fillId="34" borderId="1" xfId="0" applyFont="1" applyFill="1" applyBorder="1" applyAlignment="1" applyProtection="1">
      <alignment horizontal="center" vertical="center" wrapText="1"/>
    </xf>
    <xf numFmtId="171" fontId="0" fillId="0" borderId="1" xfId="0" applyNumberFormat="1" applyBorder="1" applyProtection="1">
      <protection locked="0"/>
    </xf>
    <xf numFmtId="171" fontId="0" fillId="18" borderId="1" xfId="0" applyNumberFormat="1" applyFill="1" applyBorder="1" applyProtection="1"/>
    <xf numFmtId="171" fontId="0" fillId="0" borderId="1" xfId="2" applyNumberFormat="1" applyFont="1" applyBorder="1" applyProtection="1">
      <protection locked="0"/>
    </xf>
    <xf numFmtId="171" fontId="0" fillId="18" borderId="1" xfId="2" applyNumberFormat="1" applyFont="1" applyFill="1" applyBorder="1" applyProtection="1">
      <protection hidden="1"/>
    </xf>
    <xf numFmtId="171" fontId="0" fillId="18" borderId="1" xfId="2" applyNumberFormat="1" applyFont="1" applyFill="1" applyBorder="1" applyProtection="1"/>
    <xf numFmtId="171" fontId="0" fillId="18" borderId="1" xfId="2" applyNumberFormat="1" applyFont="1" applyFill="1" applyBorder="1" applyProtection="1">
      <protection locked="0"/>
    </xf>
    <xf numFmtId="171" fontId="0" fillId="21" borderId="16" xfId="2" applyNumberFormat="1" applyFont="1" applyFill="1" applyBorder="1" applyProtection="1"/>
    <xf numFmtId="171" fontId="0" fillId="15" borderId="1" xfId="2" applyNumberFormat="1" applyFont="1" applyFill="1" applyBorder="1" applyProtection="1">
      <protection locked="0"/>
    </xf>
    <xf numFmtId="171" fontId="0" fillId="15" borderId="21" xfId="2" applyNumberFormat="1" applyFont="1" applyFill="1" applyBorder="1" applyProtection="1">
      <protection locked="0"/>
    </xf>
    <xf numFmtId="171" fontId="16" fillId="0" borderId="8" xfId="2" applyNumberFormat="1" applyFont="1" applyBorder="1" applyAlignment="1" applyProtection="1">
      <alignment vertical="center"/>
    </xf>
    <xf numFmtId="171" fontId="16" fillId="23" borderId="30" xfId="2" applyNumberFormat="1" applyFont="1" applyFill="1" applyBorder="1" applyAlignment="1" applyProtection="1">
      <alignment vertical="center"/>
    </xf>
    <xf numFmtId="171" fontId="16" fillId="23" borderId="32" xfId="2" applyNumberFormat="1" applyFont="1" applyFill="1" applyBorder="1" applyAlignment="1" applyProtection="1">
      <alignment vertical="center"/>
    </xf>
    <xf numFmtId="171" fontId="14" fillId="18" borderId="34" xfId="2" applyNumberFormat="1" applyFont="1" applyFill="1" applyBorder="1" applyAlignment="1" applyProtection="1">
      <alignment vertical="center"/>
    </xf>
    <xf numFmtId="171" fontId="14" fillId="28" borderId="27" xfId="2" applyNumberFormat="1" applyFont="1" applyFill="1" applyBorder="1" applyAlignment="1" applyProtection="1">
      <alignment vertical="center"/>
    </xf>
    <xf numFmtId="171" fontId="16" fillId="25" borderId="30" xfId="2" applyNumberFormat="1" applyFont="1" applyFill="1" applyBorder="1" applyAlignment="1" applyProtection="1">
      <alignment vertical="center"/>
    </xf>
    <xf numFmtId="171" fontId="16" fillId="0" borderId="10" xfId="2" applyNumberFormat="1" applyFont="1" applyBorder="1" applyAlignment="1" applyProtection="1">
      <alignment vertical="center"/>
    </xf>
    <xf numFmtId="171" fontId="16" fillId="25" borderId="32" xfId="2" applyNumberFormat="1" applyFont="1" applyFill="1" applyBorder="1" applyAlignment="1" applyProtection="1">
      <alignment vertical="center"/>
    </xf>
    <xf numFmtId="171" fontId="14" fillId="31" borderId="27" xfId="2" applyNumberFormat="1" applyFont="1" applyFill="1" applyBorder="1" applyAlignment="1" applyProtection="1">
      <alignment vertical="center"/>
    </xf>
    <xf numFmtId="171" fontId="16" fillId="29" borderId="30" xfId="2" applyNumberFormat="1" applyFont="1" applyFill="1" applyBorder="1" applyAlignment="1" applyProtection="1">
      <alignment vertical="center"/>
    </xf>
    <xf numFmtId="171" fontId="16" fillId="29" borderId="37" xfId="2" applyNumberFormat="1" applyFont="1" applyFill="1" applyBorder="1" applyAlignment="1" applyProtection="1">
      <alignment vertical="center"/>
    </xf>
    <xf numFmtId="171" fontId="14" fillId="32" borderId="27" xfId="2" applyNumberFormat="1" applyFont="1" applyFill="1" applyBorder="1" applyAlignment="1" applyProtection="1">
      <alignment vertical="center"/>
    </xf>
    <xf numFmtId="171" fontId="16" fillId="34" borderId="30" xfId="2" applyNumberFormat="1" applyFont="1" applyFill="1" applyBorder="1" applyAlignment="1" applyProtection="1">
      <alignment vertical="center"/>
    </xf>
    <xf numFmtId="171" fontId="16" fillId="34" borderId="36" xfId="2" applyNumberFormat="1" applyFont="1" applyFill="1" applyBorder="1" applyAlignment="1" applyProtection="1">
      <alignment vertical="center"/>
    </xf>
    <xf numFmtId="171" fontId="33" fillId="24" borderId="10" xfId="2" applyNumberFormat="1" applyFont="1" applyFill="1" applyBorder="1" applyAlignment="1" applyProtection="1">
      <alignment vertical="center"/>
    </xf>
    <xf numFmtId="171" fontId="33" fillId="24" borderId="36" xfId="2" applyNumberFormat="1" applyFont="1" applyFill="1" applyBorder="1" applyAlignment="1" applyProtection="1">
      <alignment vertical="center"/>
    </xf>
    <xf numFmtId="171" fontId="16" fillId="34" borderId="37" xfId="2" applyNumberFormat="1" applyFont="1" applyFill="1" applyBorder="1" applyAlignment="1" applyProtection="1">
      <alignment vertical="center"/>
    </xf>
    <xf numFmtId="171" fontId="14" fillId="33" borderId="27" xfId="2" applyNumberFormat="1" applyFont="1" applyFill="1" applyBorder="1" applyAlignment="1" applyProtection="1">
      <alignment vertical="center"/>
    </xf>
    <xf numFmtId="171" fontId="16" fillId="0" borderId="8" xfId="2" applyNumberFormat="1" applyFont="1" applyBorder="1" applyAlignment="1" applyProtection="1">
      <alignment vertical="center" wrapText="1"/>
    </xf>
    <xf numFmtId="171" fontId="16" fillId="20" borderId="30" xfId="2" applyNumberFormat="1" applyFont="1" applyFill="1" applyBorder="1" applyAlignment="1" applyProtection="1">
      <alignment vertical="center"/>
    </xf>
    <xf numFmtId="171" fontId="16" fillId="20" borderId="36" xfId="2" applyNumberFormat="1" applyFont="1" applyFill="1" applyBorder="1" applyAlignment="1" applyProtection="1">
      <alignment vertical="center"/>
    </xf>
    <xf numFmtId="171" fontId="33" fillId="24" borderId="7" xfId="2" applyNumberFormat="1" applyFont="1" applyFill="1" applyBorder="1" applyAlignment="1" applyProtection="1">
      <alignment vertical="center"/>
    </xf>
    <xf numFmtId="171" fontId="33" fillId="24" borderId="32" xfId="2" applyNumberFormat="1" applyFont="1" applyFill="1" applyBorder="1" applyAlignment="1" applyProtection="1">
      <alignment vertical="center"/>
    </xf>
    <xf numFmtId="171" fontId="16" fillId="20" borderId="37" xfId="2" applyNumberFormat="1" applyFont="1" applyFill="1" applyBorder="1" applyAlignment="1" applyProtection="1">
      <alignment vertical="center"/>
    </xf>
    <xf numFmtId="171" fontId="14" fillId="30" borderId="27" xfId="2" applyNumberFormat="1" applyFont="1" applyFill="1" applyBorder="1" applyAlignment="1" applyProtection="1">
      <alignment vertical="center"/>
    </xf>
    <xf numFmtId="171" fontId="16" fillId="0" borderId="7" xfId="2" applyNumberFormat="1" applyFont="1" applyFill="1" applyBorder="1" applyAlignment="1" applyProtection="1">
      <alignment vertical="center"/>
    </xf>
    <xf numFmtId="171" fontId="16" fillId="35" borderId="32" xfId="2" applyNumberFormat="1" applyFont="1" applyFill="1" applyBorder="1" applyAlignment="1" applyProtection="1">
      <alignment vertical="center"/>
    </xf>
    <xf numFmtId="171" fontId="14" fillId="36" borderId="27" xfId="2" applyNumberFormat="1" applyFont="1" applyFill="1" applyBorder="1" applyAlignment="1" applyProtection="1">
      <alignment vertical="center"/>
    </xf>
    <xf numFmtId="171" fontId="13" fillId="27" borderId="28" xfId="2" applyNumberFormat="1" applyFont="1" applyFill="1" applyBorder="1" applyAlignment="1" applyProtection="1">
      <alignment vertical="center"/>
    </xf>
    <xf numFmtId="171" fontId="13" fillId="26" borderId="27" xfId="2" applyNumberFormat="1" applyFont="1" applyFill="1" applyBorder="1" applyAlignment="1" applyProtection="1">
      <alignment vertical="center"/>
    </xf>
    <xf numFmtId="171" fontId="35" fillId="2" borderId="28" xfId="2" applyNumberFormat="1" applyFont="1" applyFill="1" applyBorder="1" applyAlignment="1" applyProtection="1">
      <alignment vertical="center"/>
    </xf>
    <xf numFmtId="171" fontId="35" fillId="2" borderId="27" xfId="2" applyNumberFormat="1" applyFont="1" applyFill="1" applyBorder="1" applyAlignment="1" applyProtection="1">
      <alignment vertical="center"/>
    </xf>
    <xf numFmtId="171" fontId="16" fillId="0" borderId="29" xfId="2" applyNumberFormat="1" applyFont="1" applyFill="1" applyBorder="1" applyAlignment="1" applyProtection="1">
      <alignment horizontal="right" vertical="center" wrapText="1"/>
    </xf>
    <xf numFmtId="171" fontId="16" fillId="2" borderId="42" xfId="2" applyNumberFormat="1" applyFont="1" applyFill="1" applyBorder="1" applyAlignment="1" applyProtection="1">
      <alignment vertical="center"/>
    </xf>
    <xf numFmtId="171" fontId="16" fillId="0" borderId="41" xfId="2" applyNumberFormat="1" applyFont="1" applyFill="1" applyBorder="1" applyAlignment="1" applyProtection="1">
      <alignment horizontal="right" vertical="center" wrapText="1"/>
    </xf>
    <xf numFmtId="171" fontId="16" fillId="2" borderId="43" xfId="2" applyNumberFormat="1" applyFont="1" applyFill="1" applyBorder="1" applyAlignment="1" applyProtection="1">
      <alignment vertical="center"/>
    </xf>
    <xf numFmtId="171" fontId="14" fillId="18" borderId="1" xfId="2" applyNumberFormat="1" applyFont="1" applyFill="1" applyBorder="1" applyAlignment="1" applyProtection="1">
      <alignment vertical="center" wrapText="1"/>
    </xf>
    <xf numFmtId="171" fontId="14" fillId="18" borderId="26" xfId="2" applyNumberFormat="1" applyFont="1" applyFill="1" applyBorder="1" applyAlignment="1" applyProtection="1">
      <alignment vertical="center"/>
    </xf>
    <xf numFmtId="171" fontId="18" fillId="15" borderId="27" xfId="2" applyNumberFormat="1" applyFont="1" applyFill="1" applyBorder="1" applyAlignment="1" applyProtection="1">
      <alignment vertical="center"/>
    </xf>
    <xf numFmtId="171" fontId="16" fillId="19" borderId="11" xfId="2" applyNumberFormat="1" applyFont="1" applyFill="1" applyBorder="1" applyAlignment="1" applyProtection="1">
      <alignment horizontal="right" vertical="center"/>
    </xf>
    <xf numFmtId="171" fontId="16" fillId="19" borderId="48" xfId="2" applyNumberFormat="1" applyFont="1" applyFill="1" applyBorder="1" applyAlignment="1" applyProtection="1">
      <alignment horizontal="right" vertical="center"/>
    </xf>
    <xf numFmtId="171" fontId="16" fillId="19" borderId="51" xfId="2" applyNumberFormat="1" applyFont="1" applyFill="1" applyBorder="1" applyAlignment="1" applyProtection="1">
      <alignment horizontal="right" vertical="center"/>
    </xf>
    <xf numFmtId="171" fontId="14" fillId="18" borderId="21" xfId="2" applyNumberFormat="1" applyFont="1" applyFill="1" applyBorder="1" applyAlignment="1" applyProtection="1">
      <alignment horizontal="right" vertical="center"/>
    </xf>
    <xf numFmtId="171" fontId="14" fillId="15" borderId="27" xfId="2" applyNumberFormat="1" applyFont="1" applyFill="1" applyBorder="1" applyAlignment="1" applyProtection="1">
      <alignment horizontal="right" vertical="center"/>
    </xf>
    <xf numFmtId="0" fontId="4" fillId="5" borderId="1" xfId="0" applyFont="1" applyFill="1" applyBorder="1" applyAlignment="1" applyProtection="1">
      <alignment horizontal="center" vertical="center" wrapText="1"/>
      <protection hidden="1"/>
    </xf>
    <xf numFmtId="0" fontId="1" fillId="6" borderId="1" xfId="0" applyFont="1" applyFill="1" applyBorder="1" applyAlignment="1" applyProtection="1">
      <alignment horizontal="center" vertical="center" wrapText="1"/>
      <protection hidden="1"/>
    </xf>
    <xf numFmtId="0" fontId="1" fillId="8" borderId="1" xfId="0" applyFont="1" applyFill="1" applyBorder="1" applyAlignment="1" applyProtection="1">
      <alignment horizontal="center" vertical="center" wrapText="1"/>
      <protection hidden="1"/>
    </xf>
    <xf numFmtId="0" fontId="1" fillId="9" borderId="1" xfId="0" applyFont="1" applyFill="1" applyBorder="1" applyAlignment="1" applyProtection="1">
      <alignment horizontal="center" vertical="center" wrapText="1"/>
      <protection hidden="1"/>
    </xf>
    <xf numFmtId="0" fontId="4" fillId="5" borderId="0" xfId="0" applyFont="1" applyFill="1" applyBorder="1" applyAlignment="1" applyProtection="1">
      <alignment horizontal="center" vertical="center" wrapText="1"/>
    </xf>
    <xf numFmtId="0" fontId="4" fillId="5" borderId="3" xfId="0" applyFont="1" applyFill="1" applyBorder="1" applyAlignment="1" applyProtection="1">
      <alignment horizontal="center" vertical="center" wrapText="1"/>
    </xf>
    <xf numFmtId="0" fontId="4" fillId="6" borderId="2" xfId="0" applyFont="1" applyFill="1" applyBorder="1" applyAlignment="1" applyProtection="1">
      <alignment horizontal="center" vertical="center" wrapText="1"/>
    </xf>
    <xf numFmtId="0" fontId="4" fillId="6" borderId="0" xfId="0" applyFont="1" applyFill="1" applyBorder="1" applyAlignment="1" applyProtection="1">
      <alignment horizontal="center" vertical="center" wrapText="1"/>
    </xf>
    <xf numFmtId="0" fontId="4" fillId="7" borderId="2" xfId="0" applyFont="1" applyFill="1" applyBorder="1" applyAlignment="1" applyProtection="1">
      <alignment horizontal="center" vertical="center" wrapText="1"/>
    </xf>
    <xf numFmtId="0" fontId="4" fillId="7" borderId="3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8" borderId="4" xfId="0" applyFont="1" applyFill="1" applyBorder="1" applyAlignment="1" applyProtection="1">
      <alignment horizontal="center" vertical="center" wrapText="1"/>
    </xf>
    <xf numFmtId="0" fontId="1" fillId="8" borderId="5" xfId="0" applyFont="1" applyFill="1" applyBorder="1" applyAlignment="1" applyProtection="1">
      <alignment horizontal="center" vertical="center" wrapText="1"/>
    </xf>
    <xf numFmtId="0" fontId="16" fillId="17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20" borderId="23" xfId="0" applyFont="1" applyFill="1" applyBorder="1" applyAlignment="1" applyProtection="1">
      <alignment horizontal="left" vertical="center" wrapText="1"/>
    </xf>
    <xf numFmtId="0" fontId="14" fillId="20" borderId="25" xfId="0" applyFont="1" applyFill="1" applyBorder="1" applyAlignment="1" applyProtection="1">
      <alignment horizontal="left" vertical="center" wrapText="1"/>
    </xf>
    <xf numFmtId="0" fontId="14" fillId="20" borderId="26" xfId="0" applyFont="1" applyFill="1" applyBorder="1" applyAlignment="1" applyProtection="1">
      <alignment horizontal="left" vertical="center" wrapText="1"/>
    </xf>
    <xf numFmtId="166" fontId="14" fillId="20" borderId="24" xfId="0" applyNumberFormat="1" applyFont="1" applyFill="1" applyBorder="1" applyAlignment="1" applyProtection="1">
      <alignment horizontal="center" vertical="center"/>
    </xf>
    <xf numFmtId="166" fontId="14" fillId="20" borderId="25" xfId="0" applyNumberFormat="1" applyFont="1" applyFill="1" applyBorder="1" applyAlignment="1" applyProtection="1">
      <alignment horizontal="center" vertical="center"/>
    </xf>
    <xf numFmtId="166" fontId="14" fillId="20" borderId="26" xfId="0" applyNumberFormat="1" applyFont="1" applyFill="1" applyBorder="1" applyAlignment="1" applyProtection="1">
      <alignment horizontal="center" vertical="center"/>
    </xf>
    <xf numFmtId="0" fontId="14" fillId="35" borderId="23" xfId="0" applyFont="1" applyFill="1" applyBorder="1" applyAlignment="1" applyProtection="1">
      <alignment horizontal="left" vertical="center" wrapText="1"/>
    </xf>
    <xf numFmtId="0" fontId="14" fillId="35" borderId="25" xfId="0" applyFont="1" applyFill="1" applyBorder="1" applyAlignment="1" applyProtection="1">
      <alignment horizontal="left" vertical="center" wrapText="1"/>
    </xf>
    <xf numFmtId="0" fontId="14" fillId="35" borderId="26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6" fillId="0" borderId="57" xfId="0" applyFont="1" applyBorder="1" applyAlignment="1" applyProtection="1">
      <alignment horizontal="center" vertical="center"/>
    </xf>
    <xf numFmtId="0" fontId="16" fillId="0" borderId="58" xfId="0" applyFont="1" applyBorder="1" applyAlignment="1" applyProtection="1">
      <alignment horizontal="center" vertical="center"/>
    </xf>
    <xf numFmtId="0" fontId="16" fillId="0" borderId="59" xfId="0" applyFont="1" applyBorder="1" applyAlignment="1" applyProtection="1">
      <alignment horizontal="center" vertical="center"/>
    </xf>
    <xf numFmtId="0" fontId="14" fillId="34" borderId="23" xfId="0" applyFont="1" applyFill="1" applyBorder="1" applyAlignment="1" applyProtection="1">
      <alignment horizontal="left" vertical="center" wrapText="1"/>
    </xf>
    <xf numFmtId="0" fontId="14" fillId="34" borderId="25" xfId="0" applyFont="1" applyFill="1" applyBorder="1" applyAlignment="1" applyProtection="1">
      <alignment horizontal="left" vertical="center" wrapText="1"/>
    </xf>
    <xf numFmtId="0" fontId="14" fillId="34" borderId="26" xfId="0" applyFont="1" applyFill="1" applyBorder="1" applyAlignment="1" applyProtection="1">
      <alignment horizontal="left" vertical="center" wrapText="1"/>
    </xf>
    <xf numFmtId="0" fontId="14" fillId="29" borderId="23" xfId="0" applyFont="1" applyFill="1" applyBorder="1" applyAlignment="1" applyProtection="1">
      <alignment horizontal="left" vertical="center" wrapText="1"/>
    </xf>
    <xf numFmtId="0" fontId="14" fillId="29" borderId="25" xfId="0" applyFont="1" applyFill="1" applyBorder="1" applyAlignment="1" applyProtection="1">
      <alignment horizontal="left" vertical="center" wrapText="1"/>
    </xf>
    <xf numFmtId="0" fontId="14" fillId="29" borderId="26" xfId="0" applyFont="1" applyFill="1" applyBorder="1" applyAlignment="1" applyProtection="1">
      <alignment horizontal="left" vertical="center" wrapText="1"/>
    </xf>
    <xf numFmtId="0" fontId="14" fillId="25" borderId="23" xfId="0" applyFont="1" applyFill="1" applyBorder="1" applyAlignment="1" applyProtection="1">
      <alignment horizontal="left" vertical="center" wrapText="1"/>
    </xf>
    <xf numFmtId="0" fontId="14" fillId="25" borderId="25" xfId="0" applyFont="1" applyFill="1" applyBorder="1" applyAlignment="1" applyProtection="1">
      <alignment horizontal="left" vertical="center" wrapText="1"/>
    </xf>
    <xf numFmtId="0" fontId="14" fillId="25" borderId="26" xfId="0" applyFont="1" applyFill="1" applyBorder="1" applyAlignment="1" applyProtection="1">
      <alignment horizontal="left" vertical="center" wrapText="1"/>
    </xf>
    <xf numFmtId="0" fontId="16" fillId="23" borderId="24" xfId="0" applyFont="1" applyFill="1" applyBorder="1" applyAlignment="1" applyProtection="1">
      <alignment horizontal="center" vertical="center" wrapText="1"/>
    </xf>
    <xf numFmtId="0" fontId="16" fillId="23" borderId="25" xfId="0" applyFont="1" applyFill="1" applyBorder="1" applyAlignment="1" applyProtection="1">
      <alignment horizontal="center" vertical="center" wrapText="1"/>
    </xf>
    <xf numFmtId="0" fontId="16" fillId="23" borderId="26" xfId="0" applyFont="1" applyFill="1" applyBorder="1" applyAlignment="1" applyProtection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center" vertical="center" wrapText="1" readingOrder="1"/>
    </xf>
    <xf numFmtId="0" fontId="17" fillId="0" borderId="1" xfId="0" applyNumberFormat="1" applyFont="1" applyBorder="1" applyAlignment="1" applyProtection="1">
      <alignment horizontal="center" vertical="center" wrapText="1" readingOrder="1"/>
    </xf>
    <xf numFmtId="0" fontId="17" fillId="0" borderId="19" xfId="0" applyNumberFormat="1" applyFont="1" applyBorder="1" applyAlignment="1" applyProtection="1">
      <alignment horizontal="center" vertical="center" wrapText="1" readingOrder="1"/>
    </xf>
    <xf numFmtId="49" fontId="14" fillId="0" borderId="21" xfId="0" applyNumberFormat="1" applyFont="1" applyFill="1" applyBorder="1" applyAlignment="1" applyProtection="1">
      <alignment horizontal="center" vertical="center" wrapText="1" readingOrder="1"/>
    </xf>
    <xf numFmtId="0" fontId="15" fillId="0" borderId="21" xfId="0" applyFont="1" applyBorder="1" applyAlignment="1" applyProtection="1">
      <alignment horizontal="center" vertical="center" wrapText="1" readingOrder="1"/>
    </xf>
    <xf numFmtId="0" fontId="15" fillId="0" borderId="22" xfId="0" applyFont="1" applyBorder="1" applyAlignment="1" applyProtection="1">
      <alignment horizontal="center" vertical="center" wrapText="1" readingOrder="1"/>
    </xf>
    <xf numFmtId="0" fontId="13" fillId="16" borderId="52" xfId="0" applyFont="1" applyFill="1" applyBorder="1" applyAlignment="1" applyProtection="1">
      <alignment horizontal="center" vertical="center" wrapText="1"/>
    </xf>
    <xf numFmtId="0" fontId="13" fillId="16" borderId="53" xfId="0" applyFont="1" applyFill="1" applyBorder="1" applyAlignment="1" applyProtection="1">
      <alignment horizontal="center" vertical="center" wrapText="1"/>
    </xf>
    <xf numFmtId="0" fontId="13" fillId="16" borderId="54" xfId="0" applyFont="1" applyFill="1" applyBorder="1" applyAlignment="1" applyProtection="1">
      <alignment horizontal="center" vertical="center"/>
    </xf>
    <xf numFmtId="49" fontId="18" fillId="0" borderId="12" xfId="0" applyNumberFormat="1" applyFont="1" applyFill="1" applyBorder="1" applyAlignment="1" applyProtection="1">
      <alignment horizontal="center" vertical="center" wrapText="1"/>
    </xf>
    <xf numFmtId="0" fontId="18" fillId="0" borderId="13" xfId="0" applyFont="1" applyFill="1" applyBorder="1" applyAlignment="1" applyProtection="1">
      <alignment horizontal="center" vertical="center" wrapText="1"/>
    </xf>
    <xf numFmtId="0" fontId="18" fillId="0" borderId="55" xfId="0" applyFont="1" applyFill="1" applyBorder="1" applyAlignment="1" applyProtection="1">
      <alignment horizontal="center" vertical="center" wrapText="1"/>
    </xf>
    <xf numFmtId="0" fontId="18" fillId="0" borderId="13" xfId="0" applyNumberFormat="1" applyFont="1" applyFill="1" applyBorder="1" applyAlignment="1" applyProtection="1">
      <alignment horizontal="center" vertical="center" wrapText="1"/>
    </xf>
    <xf numFmtId="0" fontId="18" fillId="0" borderId="55" xfId="0" applyNumberFormat="1" applyFont="1" applyFill="1" applyBorder="1" applyAlignment="1" applyProtection="1">
      <alignment horizontal="center" vertical="center" wrapText="1"/>
    </xf>
    <xf numFmtId="6" fontId="19" fillId="0" borderId="12" xfId="0" applyNumberFormat="1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</cellXfs>
  <cellStyles count="3">
    <cellStyle name="Euro" xfId="1" xr:uid="{00000000-0005-0000-0000-000000000000}"/>
    <cellStyle name="Milliers" xfId="2" builtinId="3"/>
    <cellStyle name="Normal" xfId="0" builtinId="0"/>
  </cellStyles>
  <dxfs count="2"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99FF99"/>
      <color rgb="FF33CC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39"/>
  <sheetViews>
    <sheetView showGridLines="0" tabSelected="1" workbookViewId="0">
      <selection activeCell="B1" sqref="B1"/>
    </sheetView>
  </sheetViews>
  <sheetFormatPr baseColWidth="10" defaultColWidth="11.42578125" defaultRowHeight="15"/>
  <cols>
    <col min="1" max="1" width="32" style="36" customWidth="1"/>
    <col min="2" max="2" width="73.140625" style="36" customWidth="1"/>
    <col min="3" max="4" width="11.42578125" style="36"/>
    <col min="5" max="5" width="12" style="36" hidden="1" customWidth="1"/>
    <col min="6" max="6" width="12.140625" style="36" hidden="1" customWidth="1"/>
    <col min="7" max="7" width="19.140625" style="36" hidden="1" customWidth="1"/>
    <col min="8" max="8" width="23.5703125" style="36" hidden="1" customWidth="1"/>
    <col min="9" max="9" width="19.140625" style="36" hidden="1" customWidth="1"/>
    <col min="10" max="10" width="7.7109375" style="36" hidden="1" customWidth="1"/>
    <col min="11" max="16384" width="11.42578125" style="36"/>
  </cols>
  <sheetData>
    <row r="1" spans="1:10" ht="21.75" customHeight="1">
      <c r="A1" s="35" t="s">
        <v>238</v>
      </c>
      <c r="B1" s="19"/>
      <c r="E1" s="37" t="s">
        <v>131</v>
      </c>
      <c r="F1" s="38" t="s">
        <v>133</v>
      </c>
      <c r="G1" s="38" t="s">
        <v>150</v>
      </c>
      <c r="H1" s="38"/>
      <c r="I1" s="36" t="s">
        <v>189</v>
      </c>
      <c r="J1" s="36" t="s">
        <v>242</v>
      </c>
    </row>
    <row r="2" spans="1:10" ht="21.75" customHeight="1">
      <c r="A2" s="35" t="s">
        <v>0</v>
      </c>
      <c r="B2" s="19"/>
      <c r="E2" s="37" t="s">
        <v>132</v>
      </c>
      <c r="F2" s="38" t="s">
        <v>135</v>
      </c>
      <c r="G2" s="38" t="s">
        <v>151</v>
      </c>
      <c r="H2" s="38"/>
      <c r="I2" s="36" t="s">
        <v>190</v>
      </c>
      <c r="J2" s="36" t="s">
        <v>243</v>
      </c>
    </row>
    <row r="3" spans="1:10" ht="21.75" customHeight="1">
      <c r="A3" s="35" t="s">
        <v>237</v>
      </c>
      <c r="B3" s="19"/>
      <c r="E3" s="38"/>
      <c r="F3" s="38" t="s">
        <v>136</v>
      </c>
      <c r="G3" s="38" t="s">
        <v>152</v>
      </c>
      <c r="H3" s="38"/>
    </row>
    <row r="4" spans="1:10" ht="21.75" customHeight="1">
      <c r="A4" s="39" t="s">
        <v>2</v>
      </c>
      <c r="B4" s="19"/>
      <c r="E4" s="38"/>
      <c r="F4" s="38" t="s">
        <v>137</v>
      </c>
      <c r="G4" s="38" t="s">
        <v>153</v>
      </c>
      <c r="H4" s="38"/>
    </row>
    <row r="5" spans="1:10" ht="21.75" customHeight="1">
      <c r="A5" s="39" t="s">
        <v>236</v>
      </c>
      <c r="B5" s="19"/>
      <c r="E5" s="38"/>
      <c r="F5" s="38" t="s">
        <v>138</v>
      </c>
      <c r="G5" s="38" t="s">
        <v>154</v>
      </c>
      <c r="H5" s="38"/>
    </row>
    <row r="6" spans="1:10" ht="21.75" customHeight="1">
      <c r="A6" s="39" t="s">
        <v>3</v>
      </c>
      <c r="B6" s="19"/>
      <c r="E6" s="38"/>
      <c r="F6" s="38" t="s">
        <v>139</v>
      </c>
      <c r="G6" s="38" t="s">
        <v>155</v>
      </c>
      <c r="H6" s="38"/>
    </row>
    <row r="7" spans="1:10" ht="21.75" customHeight="1">
      <c r="A7" s="39" t="s">
        <v>4</v>
      </c>
      <c r="B7" s="19"/>
      <c r="E7" s="38"/>
      <c r="F7" s="38" t="s">
        <v>140</v>
      </c>
      <c r="G7" s="38" t="s">
        <v>156</v>
      </c>
      <c r="H7" s="38"/>
    </row>
    <row r="8" spans="1:10" ht="21.75" customHeight="1">
      <c r="A8" s="39" t="s">
        <v>241</v>
      </c>
      <c r="B8" s="19"/>
      <c r="E8" s="38"/>
      <c r="F8" s="38" t="s">
        <v>141</v>
      </c>
      <c r="G8" s="38" t="s">
        <v>157</v>
      </c>
      <c r="H8" s="38"/>
    </row>
    <row r="9" spans="1:10">
      <c r="E9" s="38"/>
      <c r="F9" s="38" t="s">
        <v>142</v>
      </c>
      <c r="G9" s="38" t="s">
        <v>158</v>
      </c>
      <c r="H9" s="38"/>
    </row>
    <row r="10" spans="1:10">
      <c r="E10" s="38"/>
      <c r="F10" s="38" t="s">
        <v>143</v>
      </c>
      <c r="G10" s="38" t="s">
        <v>159</v>
      </c>
      <c r="H10" s="38"/>
    </row>
    <row r="11" spans="1:10">
      <c r="E11" s="38"/>
      <c r="F11" s="38" t="s">
        <v>144</v>
      </c>
      <c r="G11" s="38" t="s">
        <v>160</v>
      </c>
      <c r="H11" s="38"/>
    </row>
    <row r="12" spans="1:10">
      <c r="E12" s="38"/>
      <c r="F12" s="38" t="s">
        <v>145</v>
      </c>
      <c r="G12" s="38" t="s">
        <v>161</v>
      </c>
      <c r="H12" s="38"/>
    </row>
    <row r="13" spans="1:10">
      <c r="E13" s="38"/>
      <c r="F13" s="38" t="s">
        <v>146</v>
      </c>
      <c r="G13" s="38" t="s">
        <v>162</v>
      </c>
      <c r="H13" s="38"/>
    </row>
    <row r="14" spans="1:10">
      <c r="E14" s="38"/>
      <c r="F14" s="38" t="s">
        <v>147</v>
      </c>
      <c r="G14" s="38" t="s">
        <v>163</v>
      </c>
      <c r="H14" s="38"/>
    </row>
    <row r="15" spans="1:10">
      <c r="E15" s="38"/>
      <c r="F15" s="38" t="s">
        <v>148</v>
      </c>
      <c r="G15" s="38" t="s">
        <v>164</v>
      </c>
      <c r="H15" s="38"/>
    </row>
    <row r="16" spans="1:10">
      <c r="E16" s="38"/>
      <c r="F16" s="38" t="s">
        <v>149</v>
      </c>
      <c r="G16" s="38" t="s">
        <v>165</v>
      </c>
      <c r="H16" s="38"/>
    </row>
    <row r="17" spans="5:8">
      <c r="E17" s="38"/>
      <c r="F17" s="38" t="s">
        <v>134</v>
      </c>
      <c r="G17" s="38" t="s">
        <v>166</v>
      </c>
      <c r="H17" s="38"/>
    </row>
    <row r="18" spans="5:8">
      <c r="E18" s="38"/>
      <c r="F18" s="38"/>
      <c r="G18" s="38" t="s">
        <v>167</v>
      </c>
      <c r="H18" s="38"/>
    </row>
    <row r="19" spans="5:8">
      <c r="E19" s="38"/>
      <c r="F19" s="38"/>
      <c r="G19" s="38" t="s">
        <v>168</v>
      </c>
      <c r="H19" s="38"/>
    </row>
    <row r="20" spans="5:8">
      <c r="E20" s="38"/>
      <c r="F20" s="38"/>
      <c r="G20" s="38" t="s">
        <v>169</v>
      </c>
      <c r="H20" s="38"/>
    </row>
    <row r="21" spans="5:8">
      <c r="E21" s="38"/>
      <c r="F21" s="38"/>
      <c r="G21" s="38" t="s">
        <v>170</v>
      </c>
      <c r="H21" s="38"/>
    </row>
    <row r="22" spans="5:8">
      <c r="E22" s="38"/>
      <c r="F22" s="38"/>
      <c r="G22" s="38" t="s">
        <v>171</v>
      </c>
      <c r="H22" s="38"/>
    </row>
    <row r="23" spans="5:8">
      <c r="E23" s="38"/>
      <c r="F23" s="38"/>
      <c r="G23" s="38" t="s">
        <v>172</v>
      </c>
      <c r="H23" s="38"/>
    </row>
    <row r="24" spans="5:8">
      <c r="E24" s="38"/>
      <c r="F24" s="38"/>
      <c r="G24" s="38" t="s">
        <v>173</v>
      </c>
      <c r="H24" s="38"/>
    </row>
    <row r="25" spans="5:8">
      <c r="E25" s="38"/>
      <c r="F25" s="38"/>
      <c r="G25" s="38" t="s">
        <v>174</v>
      </c>
      <c r="H25" s="38"/>
    </row>
    <row r="26" spans="5:8">
      <c r="E26" s="38"/>
      <c r="F26" s="38"/>
      <c r="G26" s="38" t="s">
        <v>175</v>
      </c>
      <c r="H26" s="38"/>
    </row>
    <row r="27" spans="5:8">
      <c r="E27" s="38"/>
      <c r="F27" s="38"/>
      <c r="G27" s="38" t="s">
        <v>176</v>
      </c>
      <c r="H27" s="38"/>
    </row>
    <row r="28" spans="5:8">
      <c r="E28" s="38"/>
      <c r="F28" s="38"/>
      <c r="G28" s="38" t="s">
        <v>177</v>
      </c>
      <c r="H28" s="38"/>
    </row>
    <row r="29" spans="5:8">
      <c r="E29" s="38"/>
      <c r="F29" s="38"/>
      <c r="G29" s="38" t="s">
        <v>178</v>
      </c>
      <c r="H29" s="38"/>
    </row>
    <row r="30" spans="5:8">
      <c r="E30" s="38"/>
      <c r="F30" s="38"/>
      <c r="G30" s="38" t="s">
        <v>179</v>
      </c>
      <c r="H30" s="38"/>
    </row>
    <row r="31" spans="5:8">
      <c r="E31" s="38"/>
      <c r="F31" s="38"/>
      <c r="G31" s="38" t="s">
        <v>180</v>
      </c>
      <c r="H31" s="38"/>
    </row>
    <row r="32" spans="5:8">
      <c r="E32" s="38"/>
      <c r="F32" s="38"/>
      <c r="G32" s="38" t="s">
        <v>181</v>
      </c>
      <c r="H32" s="38"/>
    </row>
    <row r="33" spans="5:8">
      <c r="E33" s="38"/>
      <c r="F33" s="38"/>
      <c r="G33" s="38" t="s">
        <v>182</v>
      </c>
      <c r="H33" s="38"/>
    </row>
    <row r="34" spans="5:8">
      <c r="E34" s="38"/>
      <c r="F34" s="38"/>
      <c r="G34" s="38" t="s">
        <v>183</v>
      </c>
      <c r="H34" s="38"/>
    </row>
    <row r="35" spans="5:8">
      <c r="E35" s="38"/>
      <c r="F35" s="38"/>
      <c r="G35" s="38" t="s">
        <v>184</v>
      </c>
      <c r="H35" s="38"/>
    </row>
    <row r="36" spans="5:8">
      <c r="E36" s="38"/>
      <c r="F36" s="38"/>
      <c r="G36" s="38" t="s">
        <v>185</v>
      </c>
      <c r="H36" s="38"/>
    </row>
    <row r="37" spans="5:8">
      <c r="E37" s="38"/>
      <c r="F37" s="38"/>
      <c r="G37" s="38" t="s">
        <v>186</v>
      </c>
      <c r="H37" s="38"/>
    </row>
    <row r="38" spans="5:8">
      <c r="E38" s="38"/>
      <c r="F38" s="38"/>
      <c r="G38" s="38" t="s">
        <v>187</v>
      </c>
      <c r="H38" s="38"/>
    </row>
    <row r="39" spans="5:8">
      <c r="E39" s="38"/>
      <c r="F39" s="38"/>
      <c r="G39" s="38" t="s">
        <v>188</v>
      </c>
      <c r="H39" s="38"/>
    </row>
  </sheetData>
  <sheetProtection algorithmName="SHA-512" hashValue="xLfiC3Ok0Dn5wvkuGLhQZbCvdYICzN6uTasxgeTZBrN1lYw85er6m0AoLMU2pVSe9+vUNxws48NF7zml2DW6sQ==" saltValue="5o9rQWiahL+SzT5uLWLjHw==" spinCount="100000" sheet="1" objects="1" scenarios="1"/>
  <dataValidations count="4">
    <dataValidation type="list" allowBlank="1" showInputMessage="1" showErrorMessage="1" sqref="B1" xr:uid="{00000000-0002-0000-0000-000000000000}">
      <formula1>$E$1:$E$2</formula1>
    </dataValidation>
    <dataValidation type="list" allowBlank="1" showInputMessage="1" showErrorMessage="1" sqref="B3" xr:uid="{00000000-0002-0000-0000-000001000000}">
      <formula1>$F$1:$F$17</formula1>
    </dataValidation>
    <dataValidation type="list" allowBlank="1" showInputMessage="1" showErrorMessage="1" sqref="B5" xr:uid="{00000000-0002-0000-0000-000002000000}">
      <formula1>$G$1:$G$39</formula1>
    </dataValidation>
    <dataValidation type="list" allowBlank="1" showInputMessage="1" showErrorMessage="1" sqref="B8" xr:uid="{00000000-0002-0000-0000-000003000000}">
      <formula1>$J$1:$J$2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</sheetPr>
  <dimension ref="A1:J50"/>
  <sheetViews>
    <sheetView showGridLines="0" workbookViewId="0">
      <pane ySplit="1" topLeftCell="A2" activePane="bottomLeft" state="frozen"/>
      <selection pane="bottomLeft" activeCell="B4" sqref="B4"/>
    </sheetView>
  </sheetViews>
  <sheetFormatPr baseColWidth="10" defaultColWidth="11.42578125" defaultRowHeight="15"/>
  <cols>
    <col min="1" max="1" width="28.28515625" style="36" customWidth="1"/>
    <col min="2" max="2" width="31.140625" style="36" customWidth="1"/>
    <col min="3" max="3" width="33.28515625" style="36" customWidth="1"/>
    <col min="4" max="4" width="19.85546875" style="36" customWidth="1"/>
    <col min="5" max="5" width="15.5703125" style="36" customWidth="1"/>
    <col min="6" max="6" width="15.42578125" style="36" customWidth="1"/>
    <col min="7" max="7" width="11.42578125" style="36"/>
    <col min="8" max="8" width="25.5703125" style="36" customWidth="1"/>
    <col min="9" max="9" width="11.42578125" style="36"/>
    <col min="10" max="10" width="0" style="36" hidden="1" customWidth="1"/>
    <col min="11" max="16384" width="11.42578125" style="36"/>
  </cols>
  <sheetData>
    <row r="1" spans="1:10" ht="45" customHeight="1">
      <c r="A1" s="40" t="s">
        <v>5</v>
      </c>
      <c r="B1" s="40" t="s">
        <v>6</v>
      </c>
      <c r="C1" s="40" t="s">
        <v>7</v>
      </c>
      <c r="D1" s="41" t="s">
        <v>191</v>
      </c>
      <c r="E1" s="40" t="s">
        <v>8</v>
      </c>
      <c r="F1" s="42" t="s">
        <v>9</v>
      </c>
      <c r="H1" s="20"/>
      <c r="J1" s="36" t="s">
        <v>195</v>
      </c>
    </row>
    <row r="2" spans="1:10" ht="14.25" customHeight="1">
      <c r="A2" s="43"/>
      <c r="B2" s="43"/>
      <c r="C2" s="43"/>
      <c r="D2" s="119"/>
      <c r="E2" s="43"/>
      <c r="F2" s="120">
        <f>D2*E2</f>
        <v>0</v>
      </c>
      <c r="H2" s="21"/>
      <c r="J2" s="36" t="s">
        <v>196</v>
      </c>
    </row>
    <row r="3" spans="1:10">
      <c r="A3" s="43"/>
      <c r="B3" s="43"/>
      <c r="C3" s="43"/>
      <c r="D3" s="119"/>
      <c r="E3" s="43"/>
      <c r="F3" s="120">
        <f t="shared" ref="F3:F50" si="0">D3*E3</f>
        <v>0</v>
      </c>
      <c r="H3" s="20"/>
      <c r="J3" s="36" t="s">
        <v>197</v>
      </c>
    </row>
    <row r="4" spans="1:10" ht="16.5" customHeight="1">
      <c r="A4" s="43"/>
      <c r="B4" s="43"/>
      <c r="C4" s="43"/>
      <c r="D4" s="119"/>
      <c r="E4" s="43"/>
      <c r="F4" s="120">
        <f t="shared" si="0"/>
        <v>0</v>
      </c>
      <c r="H4" s="20"/>
      <c r="J4" s="36" t="s">
        <v>198</v>
      </c>
    </row>
    <row r="5" spans="1:10">
      <c r="A5" s="43"/>
      <c r="B5" s="43"/>
      <c r="C5" s="43"/>
      <c r="D5" s="119"/>
      <c r="E5" s="43"/>
      <c r="F5" s="120">
        <f t="shared" si="0"/>
        <v>0</v>
      </c>
      <c r="H5" s="20"/>
      <c r="J5" s="36" t="s">
        <v>199</v>
      </c>
    </row>
    <row r="6" spans="1:10">
      <c r="A6" s="43"/>
      <c r="B6" s="43"/>
      <c r="C6" s="43"/>
      <c r="D6" s="119"/>
      <c r="E6" s="43"/>
      <c r="F6" s="120">
        <f t="shared" si="0"/>
        <v>0</v>
      </c>
    </row>
    <row r="7" spans="1:10">
      <c r="A7" s="43"/>
      <c r="B7" s="43"/>
      <c r="C7" s="43"/>
      <c r="D7" s="119"/>
      <c r="E7" s="43"/>
      <c r="F7" s="120">
        <f t="shared" si="0"/>
        <v>0</v>
      </c>
    </row>
    <row r="8" spans="1:10">
      <c r="A8" s="43"/>
      <c r="B8" s="43"/>
      <c r="C8" s="43"/>
      <c r="D8" s="119"/>
      <c r="E8" s="43"/>
      <c r="F8" s="120">
        <f t="shared" si="0"/>
        <v>0</v>
      </c>
    </row>
    <row r="9" spans="1:10">
      <c r="A9" s="43"/>
      <c r="B9" s="43"/>
      <c r="C9" s="43"/>
      <c r="D9" s="119"/>
      <c r="E9" s="43"/>
      <c r="F9" s="120">
        <f t="shared" si="0"/>
        <v>0</v>
      </c>
    </row>
    <row r="10" spans="1:10">
      <c r="A10" s="43"/>
      <c r="B10" s="43"/>
      <c r="C10" s="43"/>
      <c r="D10" s="119"/>
      <c r="E10" s="43"/>
      <c r="F10" s="120">
        <f t="shared" si="0"/>
        <v>0</v>
      </c>
    </row>
    <row r="11" spans="1:10">
      <c r="A11" s="43"/>
      <c r="B11" s="43"/>
      <c r="C11" s="43"/>
      <c r="D11" s="119"/>
      <c r="E11" s="43"/>
      <c r="F11" s="120">
        <f t="shared" si="0"/>
        <v>0</v>
      </c>
    </row>
    <row r="12" spans="1:10">
      <c r="A12" s="43"/>
      <c r="B12" s="43"/>
      <c r="C12" s="43"/>
      <c r="D12" s="119"/>
      <c r="E12" s="43"/>
      <c r="F12" s="120">
        <f t="shared" si="0"/>
        <v>0</v>
      </c>
    </row>
    <row r="13" spans="1:10">
      <c r="A13" s="43"/>
      <c r="B13" s="43"/>
      <c r="C13" s="43"/>
      <c r="D13" s="119"/>
      <c r="E13" s="43"/>
      <c r="F13" s="120">
        <f t="shared" si="0"/>
        <v>0</v>
      </c>
    </row>
    <row r="14" spans="1:10">
      <c r="A14" s="43"/>
      <c r="B14" s="43"/>
      <c r="C14" s="43"/>
      <c r="D14" s="119"/>
      <c r="E14" s="43"/>
      <c r="F14" s="120">
        <f t="shared" si="0"/>
        <v>0</v>
      </c>
    </row>
    <row r="15" spans="1:10">
      <c r="A15" s="43"/>
      <c r="B15" s="43"/>
      <c r="C15" s="43"/>
      <c r="D15" s="119"/>
      <c r="E15" s="43"/>
      <c r="F15" s="120">
        <f t="shared" si="0"/>
        <v>0</v>
      </c>
    </row>
    <row r="16" spans="1:10">
      <c r="A16" s="43"/>
      <c r="B16" s="43"/>
      <c r="C16" s="43"/>
      <c r="D16" s="119"/>
      <c r="E16" s="43"/>
      <c r="F16" s="120">
        <f t="shared" si="0"/>
        <v>0</v>
      </c>
    </row>
    <row r="17" spans="1:6">
      <c r="A17" s="43"/>
      <c r="B17" s="43"/>
      <c r="C17" s="43"/>
      <c r="D17" s="119"/>
      <c r="E17" s="43"/>
      <c r="F17" s="120">
        <f t="shared" si="0"/>
        <v>0</v>
      </c>
    </row>
    <row r="18" spans="1:6">
      <c r="A18" s="43"/>
      <c r="B18" s="43"/>
      <c r="C18" s="43"/>
      <c r="D18" s="119"/>
      <c r="E18" s="43"/>
      <c r="F18" s="120">
        <f t="shared" si="0"/>
        <v>0</v>
      </c>
    </row>
    <row r="19" spans="1:6">
      <c r="A19" s="43"/>
      <c r="B19" s="43"/>
      <c r="C19" s="43"/>
      <c r="D19" s="119"/>
      <c r="E19" s="43"/>
      <c r="F19" s="120">
        <f t="shared" si="0"/>
        <v>0</v>
      </c>
    </row>
    <row r="20" spans="1:6">
      <c r="A20" s="43"/>
      <c r="B20" s="43"/>
      <c r="C20" s="43"/>
      <c r="D20" s="119"/>
      <c r="E20" s="43"/>
      <c r="F20" s="120">
        <f t="shared" si="0"/>
        <v>0</v>
      </c>
    </row>
    <row r="21" spans="1:6">
      <c r="A21" s="43"/>
      <c r="B21" s="43"/>
      <c r="C21" s="43"/>
      <c r="D21" s="119"/>
      <c r="E21" s="43"/>
      <c r="F21" s="120">
        <f t="shared" si="0"/>
        <v>0</v>
      </c>
    </row>
    <row r="22" spans="1:6">
      <c r="A22" s="43"/>
      <c r="B22" s="43"/>
      <c r="C22" s="43"/>
      <c r="D22" s="119"/>
      <c r="E22" s="43"/>
      <c r="F22" s="120">
        <f t="shared" si="0"/>
        <v>0</v>
      </c>
    </row>
    <row r="23" spans="1:6">
      <c r="A23" s="43"/>
      <c r="B23" s="43"/>
      <c r="C23" s="43"/>
      <c r="D23" s="119"/>
      <c r="E23" s="43"/>
      <c r="F23" s="120">
        <f t="shared" si="0"/>
        <v>0</v>
      </c>
    </row>
    <row r="24" spans="1:6">
      <c r="A24" s="43"/>
      <c r="B24" s="43"/>
      <c r="C24" s="43"/>
      <c r="D24" s="119"/>
      <c r="E24" s="43"/>
      <c r="F24" s="120">
        <f t="shared" si="0"/>
        <v>0</v>
      </c>
    </row>
    <row r="25" spans="1:6">
      <c r="A25" s="43"/>
      <c r="B25" s="43"/>
      <c r="C25" s="43"/>
      <c r="D25" s="119"/>
      <c r="E25" s="43"/>
      <c r="F25" s="120">
        <f t="shared" si="0"/>
        <v>0</v>
      </c>
    </row>
    <row r="26" spans="1:6">
      <c r="A26" s="43"/>
      <c r="B26" s="43"/>
      <c r="C26" s="43"/>
      <c r="D26" s="119"/>
      <c r="E26" s="43"/>
      <c r="F26" s="120">
        <f t="shared" si="0"/>
        <v>0</v>
      </c>
    </row>
    <row r="27" spans="1:6">
      <c r="A27" s="43"/>
      <c r="B27" s="43"/>
      <c r="C27" s="43"/>
      <c r="D27" s="119"/>
      <c r="E27" s="43"/>
      <c r="F27" s="120">
        <f t="shared" si="0"/>
        <v>0</v>
      </c>
    </row>
    <row r="28" spans="1:6">
      <c r="A28" s="43"/>
      <c r="B28" s="43"/>
      <c r="C28" s="43"/>
      <c r="D28" s="119"/>
      <c r="E28" s="43"/>
      <c r="F28" s="120">
        <f t="shared" si="0"/>
        <v>0</v>
      </c>
    </row>
    <row r="29" spans="1:6">
      <c r="A29" s="43"/>
      <c r="B29" s="43"/>
      <c r="C29" s="43"/>
      <c r="D29" s="119"/>
      <c r="E29" s="43"/>
      <c r="F29" s="120">
        <f t="shared" si="0"/>
        <v>0</v>
      </c>
    </row>
    <row r="30" spans="1:6">
      <c r="A30" s="43"/>
      <c r="B30" s="43"/>
      <c r="C30" s="43"/>
      <c r="D30" s="119"/>
      <c r="E30" s="43"/>
      <c r="F30" s="120">
        <f t="shared" si="0"/>
        <v>0</v>
      </c>
    </row>
    <row r="31" spans="1:6">
      <c r="A31" s="43"/>
      <c r="B31" s="43"/>
      <c r="C31" s="43"/>
      <c r="D31" s="119"/>
      <c r="E31" s="43"/>
      <c r="F31" s="120">
        <f t="shared" si="0"/>
        <v>0</v>
      </c>
    </row>
    <row r="32" spans="1:6">
      <c r="A32" s="43"/>
      <c r="B32" s="43"/>
      <c r="C32" s="43"/>
      <c r="D32" s="119"/>
      <c r="E32" s="43"/>
      <c r="F32" s="120">
        <f t="shared" si="0"/>
        <v>0</v>
      </c>
    </row>
    <row r="33" spans="1:6">
      <c r="A33" s="43"/>
      <c r="B33" s="43"/>
      <c r="C33" s="43"/>
      <c r="D33" s="119"/>
      <c r="E33" s="43"/>
      <c r="F33" s="120">
        <f t="shared" si="0"/>
        <v>0</v>
      </c>
    </row>
    <row r="34" spans="1:6">
      <c r="A34" s="43"/>
      <c r="B34" s="43"/>
      <c r="C34" s="43"/>
      <c r="D34" s="119"/>
      <c r="E34" s="43"/>
      <c r="F34" s="120">
        <f t="shared" si="0"/>
        <v>0</v>
      </c>
    </row>
    <row r="35" spans="1:6">
      <c r="A35" s="43"/>
      <c r="B35" s="43"/>
      <c r="C35" s="43"/>
      <c r="D35" s="119"/>
      <c r="E35" s="43"/>
      <c r="F35" s="120">
        <f t="shared" si="0"/>
        <v>0</v>
      </c>
    </row>
    <row r="36" spans="1:6">
      <c r="A36" s="43"/>
      <c r="B36" s="43"/>
      <c r="C36" s="43"/>
      <c r="D36" s="119"/>
      <c r="E36" s="43"/>
      <c r="F36" s="120">
        <f t="shared" si="0"/>
        <v>0</v>
      </c>
    </row>
    <row r="37" spans="1:6">
      <c r="A37" s="43"/>
      <c r="B37" s="43"/>
      <c r="C37" s="43"/>
      <c r="D37" s="119"/>
      <c r="E37" s="43"/>
      <c r="F37" s="120">
        <f t="shared" si="0"/>
        <v>0</v>
      </c>
    </row>
    <row r="38" spans="1:6">
      <c r="A38" s="43"/>
      <c r="B38" s="43"/>
      <c r="C38" s="43"/>
      <c r="D38" s="119"/>
      <c r="E38" s="43"/>
      <c r="F38" s="120">
        <f t="shared" si="0"/>
        <v>0</v>
      </c>
    </row>
    <row r="39" spans="1:6">
      <c r="A39" s="43"/>
      <c r="B39" s="43"/>
      <c r="C39" s="43"/>
      <c r="D39" s="119"/>
      <c r="E39" s="43"/>
      <c r="F39" s="120">
        <f t="shared" si="0"/>
        <v>0</v>
      </c>
    </row>
    <row r="40" spans="1:6">
      <c r="A40" s="43"/>
      <c r="B40" s="43"/>
      <c r="C40" s="43"/>
      <c r="D40" s="119"/>
      <c r="E40" s="43"/>
      <c r="F40" s="120">
        <f t="shared" si="0"/>
        <v>0</v>
      </c>
    </row>
    <row r="41" spans="1:6">
      <c r="A41" s="43"/>
      <c r="B41" s="43"/>
      <c r="C41" s="43"/>
      <c r="D41" s="119"/>
      <c r="E41" s="43"/>
      <c r="F41" s="120">
        <f t="shared" si="0"/>
        <v>0</v>
      </c>
    </row>
    <row r="42" spans="1:6">
      <c r="A42" s="43"/>
      <c r="B42" s="43"/>
      <c r="C42" s="43"/>
      <c r="D42" s="119"/>
      <c r="E42" s="43"/>
      <c r="F42" s="120">
        <f t="shared" si="0"/>
        <v>0</v>
      </c>
    </row>
    <row r="43" spans="1:6">
      <c r="A43" s="43"/>
      <c r="B43" s="43"/>
      <c r="C43" s="43"/>
      <c r="D43" s="119"/>
      <c r="E43" s="43"/>
      <c r="F43" s="120">
        <f t="shared" si="0"/>
        <v>0</v>
      </c>
    </row>
    <row r="44" spans="1:6">
      <c r="A44" s="43"/>
      <c r="B44" s="43"/>
      <c r="C44" s="43"/>
      <c r="D44" s="119"/>
      <c r="E44" s="43"/>
      <c r="F44" s="120">
        <f t="shared" si="0"/>
        <v>0</v>
      </c>
    </row>
    <row r="45" spans="1:6">
      <c r="A45" s="43"/>
      <c r="B45" s="43"/>
      <c r="C45" s="43"/>
      <c r="D45" s="119"/>
      <c r="E45" s="43"/>
      <c r="F45" s="120">
        <f t="shared" si="0"/>
        <v>0</v>
      </c>
    </row>
    <row r="46" spans="1:6">
      <c r="A46" s="43"/>
      <c r="B46" s="43"/>
      <c r="C46" s="43"/>
      <c r="D46" s="119"/>
      <c r="E46" s="43"/>
      <c r="F46" s="120">
        <f t="shared" si="0"/>
        <v>0</v>
      </c>
    </row>
    <row r="47" spans="1:6">
      <c r="A47" s="43"/>
      <c r="B47" s="43"/>
      <c r="C47" s="43"/>
      <c r="D47" s="119"/>
      <c r="E47" s="43"/>
      <c r="F47" s="120">
        <f t="shared" si="0"/>
        <v>0</v>
      </c>
    </row>
    <row r="48" spans="1:6">
      <c r="A48" s="43"/>
      <c r="B48" s="43"/>
      <c r="C48" s="43"/>
      <c r="D48" s="119"/>
      <c r="E48" s="43"/>
      <c r="F48" s="120">
        <f t="shared" si="0"/>
        <v>0</v>
      </c>
    </row>
    <row r="49" spans="1:6">
      <c r="A49" s="43"/>
      <c r="B49" s="43"/>
      <c r="C49" s="43"/>
      <c r="D49" s="119"/>
      <c r="E49" s="43"/>
      <c r="F49" s="120">
        <f t="shared" si="0"/>
        <v>0</v>
      </c>
    </row>
    <row r="50" spans="1:6">
      <c r="A50" s="43"/>
      <c r="B50" s="43"/>
      <c r="C50" s="43"/>
      <c r="D50" s="119"/>
      <c r="E50" s="43"/>
      <c r="F50" s="120">
        <f t="shared" si="0"/>
        <v>0</v>
      </c>
    </row>
  </sheetData>
  <sheetProtection algorithmName="SHA-512" hashValue="1Pt6IVWXwK/a1D0A6r/gi/gIUq9EmUFxMN5nq+BnEGLZ3xthgs+AMVIZ7jELm2sNZs3HSPJMoRlmHFYV/dc4uQ==" saltValue="7SdtvK2Nk/6t4uJf0mHEeg==" spinCount="100000" sheet="1" objects="1" scenarios="1"/>
  <dataValidations count="1">
    <dataValidation type="list" allowBlank="1" showInputMessage="1" showErrorMessage="1" sqref="A2:A50" xr:uid="{00000000-0002-0000-0100-000000000000}">
      <formula1>$J$1:$J$5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'Fiche du projet'!$I$1:$I$2</xm:f>
          </x14:formula1>
          <xm:sqref>C2:C50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I50"/>
  <sheetViews>
    <sheetView showGridLines="0" zoomScaleNormal="100" workbookViewId="0">
      <pane ySplit="1" topLeftCell="A2" activePane="bottomLeft" state="frozen"/>
      <selection pane="bottomLeft" activeCell="A2" sqref="A2:E22"/>
    </sheetView>
  </sheetViews>
  <sheetFormatPr baseColWidth="10" defaultColWidth="11.42578125" defaultRowHeight="15"/>
  <cols>
    <col min="1" max="1" width="30.85546875" style="46" customWidth="1"/>
    <col min="2" max="2" width="41.5703125" style="46" customWidth="1"/>
    <col min="3" max="3" width="27.85546875" style="46" customWidth="1"/>
    <col min="4" max="4" width="22" style="46" customWidth="1"/>
    <col min="5" max="5" width="13.42578125" style="46" customWidth="1"/>
    <col min="6" max="6" width="17.5703125" style="46" customWidth="1"/>
    <col min="7" max="8" width="11.42578125" style="46"/>
    <col min="9" max="9" width="0" style="46" hidden="1" customWidth="1"/>
    <col min="10" max="16384" width="11.42578125" style="46"/>
  </cols>
  <sheetData>
    <row r="1" spans="1:9" ht="28.5">
      <c r="A1" s="24" t="s">
        <v>5</v>
      </c>
      <c r="B1" s="24" t="s">
        <v>6</v>
      </c>
      <c r="C1" s="24" t="s">
        <v>7</v>
      </c>
      <c r="D1" s="44" t="s">
        <v>191</v>
      </c>
      <c r="E1" s="24" t="s">
        <v>8</v>
      </c>
      <c r="F1" s="45" t="s">
        <v>9</v>
      </c>
      <c r="I1" s="46" t="s">
        <v>200</v>
      </c>
    </row>
    <row r="2" spans="1:9">
      <c r="A2" s="121"/>
      <c r="B2" s="43"/>
      <c r="C2" s="43"/>
      <c r="D2" s="121"/>
      <c r="E2" s="43"/>
      <c r="F2" s="122">
        <f>D2*E2</f>
        <v>0</v>
      </c>
      <c r="I2" s="46" t="s">
        <v>201</v>
      </c>
    </row>
    <row r="3" spans="1:9">
      <c r="A3" s="43"/>
      <c r="B3" s="43"/>
      <c r="C3" s="43"/>
      <c r="D3" s="121"/>
      <c r="E3" s="43"/>
      <c r="F3" s="122">
        <f t="shared" ref="F3:F50" si="0">D3*E3</f>
        <v>0</v>
      </c>
      <c r="I3" s="46" t="s">
        <v>202</v>
      </c>
    </row>
    <row r="4" spans="1:9">
      <c r="A4" s="43"/>
      <c r="B4" s="43"/>
      <c r="C4" s="43"/>
      <c r="D4" s="121"/>
      <c r="E4" s="43"/>
      <c r="F4" s="122">
        <f t="shared" si="0"/>
        <v>0</v>
      </c>
      <c r="I4" s="46" t="s">
        <v>203</v>
      </c>
    </row>
    <row r="5" spans="1:9">
      <c r="A5" s="43"/>
      <c r="B5" s="43"/>
      <c r="C5" s="43"/>
      <c r="D5" s="121"/>
      <c r="E5" s="43"/>
      <c r="F5" s="122">
        <f t="shared" si="0"/>
        <v>0</v>
      </c>
      <c r="I5" s="46" t="s">
        <v>204</v>
      </c>
    </row>
    <row r="6" spans="1:9">
      <c r="A6" s="43"/>
      <c r="B6" s="43"/>
      <c r="C6" s="43"/>
      <c r="D6" s="121"/>
      <c r="E6" s="43"/>
      <c r="F6" s="122">
        <f t="shared" si="0"/>
        <v>0</v>
      </c>
      <c r="I6" s="46" t="s">
        <v>205</v>
      </c>
    </row>
    <row r="7" spans="1:9">
      <c r="A7" s="43"/>
      <c r="B7" s="43"/>
      <c r="C7" s="43"/>
      <c r="D7" s="121"/>
      <c r="E7" s="43"/>
      <c r="F7" s="122">
        <f t="shared" si="0"/>
        <v>0</v>
      </c>
      <c r="I7" s="46" t="s">
        <v>206</v>
      </c>
    </row>
    <row r="8" spans="1:9">
      <c r="A8" s="43"/>
      <c r="B8" s="43"/>
      <c r="C8" s="43"/>
      <c r="D8" s="121"/>
      <c r="E8" s="43"/>
      <c r="F8" s="122">
        <f t="shared" si="0"/>
        <v>0</v>
      </c>
      <c r="I8" s="46" t="s">
        <v>207</v>
      </c>
    </row>
    <row r="9" spans="1:9">
      <c r="A9" s="43"/>
      <c r="B9" s="43"/>
      <c r="C9" s="43"/>
      <c r="D9" s="121"/>
      <c r="E9" s="43"/>
      <c r="F9" s="122">
        <f t="shared" si="0"/>
        <v>0</v>
      </c>
      <c r="I9" s="46" t="s">
        <v>208</v>
      </c>
    </row>
    <row r="10" spans="1:9">
      <c r="A10" s="43"/>
      <c r="B10" s="43"/>
      <c r="C10" s="43"/>
      <c r="D10" s="121"/>
      <c r="E10" s="43"/>
      <c r="F10" s="122">
        <f t="shared" si="0"/>
        <v>0</v>
      </c>
    </row>
    <row r="11" spans="1:9">
      <c r="A11" s="43"/>
      <c r="B11" s="43"/>
      <c r="C11" s="43"/>
      <c r="D11" s="121"/>
      <c r="E11" s="43"/>
      <c r="F11" s="122">
        <f t="shared" si="0"/>
        <v>0</v>
      </c>
    </row>
    <row r="12" spans="1:9">
      <c r="A12" s="43"/>
      <c r="B12" s="43"/>
      <c r="C12" s="43"/>
      <c r="D12" s="121"/>
      <c r="E12" s="43"/>
      <c r="F12" s="122">
        <f t="shared" si="0"/>
        <v>0</v>
      </c>
    </row>
    <row r="13" spans="1:9">
      <c r="A13" s="43"/>
      <c r="B13" s="43"/>
      <c r="C13" s="43"/>
      <c r="D13" s="121"/>
      <c r="E13" s="43"/>
      <c r="F13" s="122">
        <f t="shared" si="0"/>
        <v>0</v>
      </c>
    </row>
    <row r="14" spans="1:9">
      <c r="A14" s="43"/>
      <c r="B14" s="43"/>
      <c r="C14" s="43"/>
      <c r="D14" s="121"/>
      <c r="E14" s="43"/>
      <c r="F14" s="122">
        <f t="shared" si="0"/>
        <v>0</v>
      </c>
    </row>
    <row r="15" spans="1:9">
      <c r="A15" s="43"/>
      <c r="B15" s="43"/>
      <c r="C15" s="43"/>
      <c r="D15" s="121"/>
      <c r="E15" s="43"/>
      <c r="F15" s="122">
        <f t="shared" si="0"/>
        <v>0</v>
      </c>
    </row>
    <row r="16" spans="1:9">
      <c r="A16" s="43"/>
      <c r="B16" s="43"/>
      <c r="C16" s="43"/>
      <c r="D16" s="121"/>
      <c r="E16" s="43"/>
      <c r="F16" s="122">
        <f t="shared" si="0"/>
        <v>0</v>
      </c>
    </row>
    <row r="17" spans="1:6">
      <c r="A17" s="43"/>
      <c r="B17" s="43"/>
      <c r="C17" s="43"/>
      <c r="D17" s="121"/>
      <c r="E17" s="43"/>
      <c r="F17" s="122">
        <f t="shared" si="0"/>
        <v>0</v>
      </c>
    </row>
    <row r="18" spans="1:6">
      <c r="A18" s="43"/>
      <c r="B18" s="43"/>
      <c r="C18" s="43"/>
      <c r="D18" s="121"/>
      <c r="E18" s="43"/>
      <c r="F18" s="122">
        <f t="shared" si="0"/>
        <v>0</v>
      </c>
    </row>
    <row r="19" spans="1:6">
      <c r="A19" s="43"/>
      <c r="B19" s="43"/>
      <c r="C19" s="43"/>
      <c r="D19" s="121"/>
      <c r="E19" s="43"/>
      <c r="F19" s="122">
        <f t="shared" si="0"/>
        <v>0</v>
      </c>
    </row>
    <row r="20" spans="1:6">
      <c r="A20" s="43"/>
      <c r="B20" s="43"/>
      <c r="C20" s="43"/>
      <c r="D20" s="121"/>
      <c r="E20" s="43"/>
      <c r="F20" s="122">
        <f t="shared" si="0"/>
        <v>0</v>
      </c>
    </row>
    <row r="21" spans="1:6">
      <c r="A21" s="43"/>
      <c r="B21" s="43"/>
      <c r="C21" s="43"/>
      <c r="D21" s="121"/>
      <c r="E21" s="43"/>
      <c r="F21" s="122">
        <f t="shared" si="0"/>
        <v>0</v>
      </c>
    </row>
    <row r="22" spans="1:6">
      <c r="A22" s="43"/>
      <c r="B22" s="43"/>
      <c r="C22" s="43"/>
      <c r="D22" s="121"/>
      <c r="E22" s="43"/>
      <c r="F22" s="122">
        <f t="shared" si="0"/>
        <v>0</v>
      </c>
    </row>
    <row r="23" spans="1:6">
      <c r="A23" s="43"/>
      <c r="B23" s="43"/>
      <c r="C23" s="43"/>
      <c r="D23" s="121"/>
      <c r="E23" s="43"/>
      <c r="F23" s="122">
        <f t="shared" si="0"/>
        <v>0</v>
      </c>
    </row>
    <row r="24" spans="1:6">
      <c r="A24" s="43"/>
      <c r="B24" s="43"/>
      <c r="C24" s="43"/>
      <c r="D24" s="121"/>
      <c r="E24" s="43"/>
      <c r="F24" s="122">
        <f t="shared" si="0"/>
        <v>0</v>
      </c>
    </row>
    <row r="25" spans="1:6">
      <c r="A25" s="43"/>
      <c r="B25" s="43"/>
      <c r="C25" s="43"/>
      <c r="D25" s="121"/>
      <c r="E25" s="43"/>
      <c r="F25" s="122">
        <f t="shared" si="0"/>
        <v>0</v>
      </c>
    </row>
    <row r="26" spans="1:6">
      <c r="A26" s="43"/>
      <c r="B26" s="43"/>
      <c r="C26" s="43"/>
      <c r="D26" s="121"/>
      <c r="E26" s="43"/>
      <c r="F26" s="122">
        <f t="shared" si="0"/>
        <v>0</v>
      </c>
    </row>
    <row r="27" spans="1:6">
      <c r="A27" s="43"/>
      <c r="B27" s="43"/>
      <c r="C27" s="43"/>
      <c r="D27" s="121"/>
      <c r="E27" s="43"/>
      <c r="F27" s="122">
        <f t="shared" si="0"/>
        <v>0</v>
      </c>
    </row>
    <row r="28" spans="1:6">
      <c r="A28" s="43"/>
      <c r="B28" s="43"/>
      <c r="C28" s="43"/>
      <c r="D28" s="121"/>
      <c r="E28" s="43"/>
      <c r="F28" s="122">
        <f t="shared" si="0"/>
        <v>0</v>
      </c>
    </row>
    <row r="29" spans="1:6">
      <c r="A29" s="43"/>
      <c r="B29" s="43"/>
      <c r="C29" s="43"/>
      <c r="D29" s="121"/>
      <c r="E29" s="43"/>
      <c r="F29" s="122">
        <f t="shared" si="0"/>
        <v>0</v>
      </c>
    </row>
    <row r="30" spans="1:6">
      <c r="A30" s="43"/>
      <c r="B30" s="43"/>
      <c r="C30" s="43"/>
      <c r="D30" s="121"/>
      <c r="E30" s="43"/>
      <c r="F30" s="122">
        <f t="shared" si="0"/>
        <v>0</v>
      </c>
    </row>
    <row r="31" spans="1:6">
      <c r="A31" s="43"/>
      <c r="B31" s="43"/>
      <c r="C31" s="43"/>
      <c r="D31" s="121"/>
      <c r="E31" s="43"/>
      <c r="F31" s="122">
        <f t="shared" si="0"/>
        <v>0</v>
      </c>
    </row>
    <row r="32" spans="1:6">
      <c r="A32" s="43"/>
      <c r="B32" s="43"/>
      <c r="C32" s="43"/>
      <c r="D32" s="121"/>
      <c r="E32" s="43"/>
      <c r="F32" s="122">
        <f t="shared" si="0"/>
        <v>0</v>
      </c>
    </row>
    <row r="33" spans="1:6">
      <c r="A33" s="43"/>
      <c r="B33" s="43"/>
      <c r="C33" s="43"/>
      <c r="D33" s="121"/>
      <c r="E33" s="43"/>
      <c r="F33" s="122">
        <f t="shared" si="0"/>
        <v>0</v>
      </c>
    </row>
    <row r="34" spans="1:6">
      <c r="A34" s="43"/>
      <c r="B34" s="43"/>
      <c r="C34" s="43"/>
      <c r="D34" s="121"/>
      <c r="E34" s="43"/>
      <c r="F34" s="122">
        <f t="shared" si="0"/>
        <v>0</v>
      </c>
    </row>
    <row r="35" spans="1:6">
      <c r="A35" s="43"/>
      <c r="B35" s="43"/>
      <c r="C35" s="43"/>
      <c r="D35" s="121"/>
      <c r="E35" s="43"/>
      <c r="F35" s="122">
        <f t="shared" si="0"/>
        <v>0</v>
      </c>
    </row>
    <row r="36" spans="1:6">
      <c r="A36" s="43"/>
      <c r="B36" s="43"/>
      <c r="C36" s="43"/>
      <c r="D36" s="121"/>
      <c r="E36" s="43"/>
      <c r="F36" s="122">
        <f t="shared" si="0"/>
        <v>0</v>
      </c>
    </row>
    <row r="37" spans="1:6">
      <c r="A37" s="43"/>
      <c r="B37" s="43"/>
      <c r="C37" s="43"/>
      <c r="D37" s="121"/>
      <c r="E37" s="43"/>
      <c r="F37" s="122">
        <f t="shared" si="0"/>
        <v>0</v>
      </c>
    </row>
    <row r="38" spans="1:6">
      <c r="A38" s="43"/>
      <c r="B38" s="43"/>
      <c r="C38" s="43"/>
      <c r="D38" s="121"/>
      <c r="E38" s="43"/>
      <c r="F38" s="122">
        <f t="shared" si="0"/>
        <v>0</v>
      </c>
    </row>
    <row r="39" spans="1:6">
      <c r="A39" s="43"/>
      <c r="B39" s="43"/>
      <c r="C39" s="43"/>
      <c r="D39" s="121"/>
      <c r="E39" s="43"/>
      <c r="F39" s="122">
        <f t="shared" si="0"/>
        <v>0</v>
      </c>
    </row>
    <row r="40" spans="1:6">
      <c r="A40" s="43"/>
      <c r="B40" s="43"/>
      <c r="C40" s="43"/>
      <c r="D40" s="121"/>
      <c r="E40" s="43"/>
      <c r="F40" s="122">
        <f t="shared" si="0"/>
        <v>0</v>
      </c>
    </row>
    <row r="41" spans="1:6">
      <c r="A41" s="43"/>
      <c r="B41" s="43"/>
      <c r="C41" s="43"/>
      <c r="D41" s="121"/>
      <c r="E41" s="43"/>
      <c r="F41" s="122">
        <f t="shared" si="0"/>
        <v>0</v>
      </c>
    </row>
    <row r="42" spans="1:6">
      <c r="A42" s="43"/>
      <c r="B42" s="43"/>
      <c r="C42" s="43"/>
      <c r="D42" s="121"/>
      <c r="E42" s="43"/>
      <c r="F42" s="122">
        <f t="shared" si="0"/>
        <v>0</v>
      </c>
    </row>
    <row r="43" spans="1:6">
      <c r="A43" s="43"/>
      <c r="B43" s="43"/>
      <c r="C43" s="43"/>
      <c r="D43" s="121"/>
      <c r="E43" s="43"/>
      <c r="F43" s="122">
        <f t="shared" si="0"/>
        <v>0</v>
      </c>
    </row>
    <row r="44" spans="1:6">
      <c r="A44" s="43"/>
      <c r="B44" s="43"/>
      <c r="C44" s="43"/>
      <c r="D44" s="121"/>
      <c r="E44" s="43"/>
      <c r="F44" s="122">
        <f t="shared" si="0"/>
        <v>0</v>
      </c>
    </row>
    <row r="45" spans="1:6">
      <c r="A45" s="43"/>
      <c r="B45" s="43"/>
      <c r="C45" s="43"/>
      <c r="D45" s="121"/>
      <c r="E45" s="43"/>
      <c r="F45" s="122">
        <f t="shared" si="0"/>
        <v>0</v>
      </c>
    </row>
    <row r="46" spans="1:6">
      <c r="A46" s="43"/>
      <c r="B46" s="43"/>
      <c r="C46" s="43"/>
      <c r="D46" s="121"/>
      <c r="E46" s="43"/>
      <c r="F46" s="122">
        <f t="shared" si="0"/>
        <v>0</v>
      </c>
    </row>
    <row r="47" spans="1:6">
      <c r="A47" s="43"/>
      <c r="B47" s="43"/>
      <c r="C47" s="43"/>
      <c r="D47" s="121"/>
      <c r="E47" s="43"/>
      <c r="F47" s="122">
        <f t="shared" si="0"/>
        <v>0</v>
      </c>
    </row>
    <row r="48" spans="1:6">
      <c r="A48" s="43"/>
      <c r="B48" s="43"/>
      <c r="C48" s="43"/>
      <c r="D48" s="121"/>
      <c r="E48" s="43"/>
      <c r="F48" s="122">
        <f t="shared" si="0"/>
        <v>0</v>
      </c>
    </row>
    <row r="49" spans="1:6">
      <c r="A49" s="43"/>
      <c r="B49" s="43"/>
      <c r="C49" s="43"/>
      <c r="D49" s="121"/>
      <c r="E49" s="43"/>
      <c r="F49" s="122">
        <f t="shared" si="0"/>
        <v>0</v>
      </c>
    </row>
    <row r="50" spans="1:6">
      <c r="A50" s="43"/>
      <c r="B50" s="43"/>
      <c r="C50" s="43"/>
      <c r="D50" s="121"/>
      <c r="E50" s="43"/>
      <c r="F50" s="122">
        <f t="shared" si="0"/>
        <v>0</v>
      </c>
    </row>
  </sheetData>
  <sheetProtection algorithmName="SHA-512" hashValue="dU3G5FO35nq37f0KqRhcKULQ3+9b92bdzIP8ceH/WHZwy5H6R2jg+N8Y4178jAexLh9YYv0AlcHD5O9ZxfAcoA==" saltValue="5bwXh+uzb53tU/XOgzgPtw==" spinCount="100000" sheet="1" objects="1" scenarios="1"/>
  <dataValidations count="1">
    <dataValidation type="list" allowBlank="1" showInputMessage="1" showErrorMessage="1" sqref="A2:A50" xr:uid="{00000000-0002-0000-0200-000000000000}">
      <formula1>$I$1:$I$9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'Fiche du projet'!$I$1:$I$2</xm:f>
          </x14:formula1>
          <xm:sqref>C2:C50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</sheetPr>
  <dimension ref="A1:K50"/>
  <sheetViews>
    <sheetView showGridLines="0" zoomScaleNormal="100" workbookViewId="0">
      <pane ySplit="1" topLeftCell="A2" activePane="bottomLeft" state="frozen"/>
      <selection activeCell="B1" sqref="B1"/>
      <selection pane="bottomLeft" activeCell="A2" sqref="A2:G21"/>
    </sheetView>
  </sheetViews>
  <sheetFormatPr baseColWidth="10" defaultColWidth="11.42578125" defaultRowHeight="15"/>
  <cols>
    <col min="1" max="1" width="24" style="36" customWidth="1"/>
    <col min="2" max="2" width="45.7109375" style="36" customWidth="1"/>
    <col min="3" max="3" width="16.7109375" style="36" customWidth="1"/>
    <col min="4" max="4" width="22.7109375" style="36" customWidth="1"/>
    <col min="5" max="5" width="17.5703125" style="36" customWidth="1"/>
    <col min="6" max="6" width="14.42578125" style="36" customWidth="1"/>
    <col min="7" max="7" width="16.5703125" style="36" customWidth="1"/>
    <col min="8" max="8" width="17.140625" style="36" customWidth="1"/>
    <col min="9" max="10" width="11.42578125" style="36"/>
    <col min="11" max="11" width="38.5703125" style="36" hidden="1" customWidth="1"/>
    <col min="12" max="16384" width="11.42578125" style="36"/>
  </cols>
  <sheetData>
    <row r="1" spans="1:11" ht="28.5">
      <c r="A1" s="40" t="s">
        <v>5</v>
      </c>
      <c r="B1" s="40" t="s">
        <v>33</v>
      </c>
      <c r="C1" s="40" t="s">
        <v>34</v>
      </c>
      <c r="D1" s="40" t="s">
        <v>7</v>
      </c>
      <c r="E1" s="40" t="s">
        <v>35</v>
      </c>
      <c r="F1" s="40" t="s">
        <v>36</v>
      </c>
      <c r="G1" s="40" t="s">
        <v>8</v>
      </c>
      <c r="H1" s="47" t="s">
        <v>9</v>
      </c>
      <c r="K1" s="36" t="s">
        <v>209</v>
      </c>
    </row>
    <row r="2" spans="1:11">
      <c r="A2" s="43"/>
      <c r="B2" s="43"/>
      <c r="C2" s="43"/>
      <c r="D2" s="43"/>
      <c r="E2" s="43"/>
      <c r="F2" s="121"/>
      <c r="G2" s="43"/>
      <c r="H2" s="123">
        <f>F2*G2</f>
        <v>0</v>
      </c>
      <c r="K2" s="36" t="s">
        <v>210</v>
      </c>
    </row>
    <row r="3" spans="1:11">
      <c r="A3" s="43"/>
      <c r="B3" s="43"/>
      <c r="C3" s="43"/>
      <c r="D3" s="43"/>
      <c r="E3" s="43"/>
      <c r="F3" s="121"/>
      <c r="G3" s="43"/>
      <c r="H3" s="123">
        <f t="shared" ref="H3:H50" si="0">F3*G3</f>
        <v>0</v>
      </c>
    </row>
    <row r="4" spans="1:11">
      <c r="A4" s="43"/>
      <c r="B4" s="43"/>
      <c r="C4" s="43"/>
      <c r="D4" s="43"/>
      <c r="E4" s="43"/>
      <c r="F4" s="121"/>
      <c r="G4" s="43"/>
      <c r="H4" s="123">
        <f t="shared" si="0"/>
        <v>0</v>
      </c>
    </row>
    <row r="5" spans="1:11">
      <c r="A5" s="43"/>
      <c r="B5" s="43"/>
      <c r="C5" s="43"/>
      <c r="D5" s="43"/>
      <c r="E5" s="43"/>
      <c r="F5" s="121"/>
      <c r="G5" s="43"/>
      <c r="H5" s="123">
        <f t="shared" si="0"/>
        <v>0</v>
      </c>
    </row>
    <row r="6" spans="1:11">
      <c r="A6" s="43"/>
      <c r="B6" s="43"/>
      <c r="C6" s="43"/>
      <c r="D6" s="43"/>
      <c r="E6" s="43"/>
      <c r="F6" s="121"/>
      <c r="G6" s="43"/>
      <c r="H6" s="123">
        <f t="shared" si="0"/>
        <v>0</v>
      </c>
    </row>
    <row r="7" spans="1:11">
      <c r="A7" s="43"/>
      <c r="B7" s="43"/>
      <c r="C7" s="43"/>
      <c r="D7" s="43"/>
      <c r="E7" s="43"/>
      <c r="F7" s="121"/>
      <c r="G7" s="43"/>
      <c r="H7" s="123">
        <f t="shared" si="0"/>
        <v>0</v>
      </c>
    </row>
    <row r="8" spans="1:11">
      <c r="A8" s="43"/>
      <c r="B8" s="43"/>
      <c r="C8" s="43"/>
      <c r="D8" s="43"/>
      <c r="E8" s="43"/>
      <c r="F8" s="121"/>
      <c r="G8" s="43"/>
      <c r="H8" s="123">
        <f t="shared" si="0"/>
        <v>0</v>
      </c>
    </row>
    <row r="9" spans="1:11">
      <c r="A9" s="43"/>
      <c r="B9" s="43"/>
      <c r="C9" s="43"/>
      <c r="D9" s="43"/>
      <c r="E9" s="43"/>
      <c r="F9" s="121"/>
      <c r="G9" s="43"/>
      <c r="H9" s="123">
        <f t="shared" si="0"/>
        <v>0</v>
      </c>
    </row>
    <row r="10" spans="1:11">
      <c r="A10" s="43"/>
      <c r="B10" s="43"/>
      <c r="C10" s="43"/>
      <c r="D10" s="43"/>
      <c r="E10" s="43"/>
      <c r="F10" s="121"/>
      <c r="G10" s="43"/>
      <c r="H10" s="123">
        <f t="shared" si="0"/>
        <v>0</v>
      </c>
    </row>
    <row r="11" spans="1:11">
      <c r="A11" s="43"/>
      <c r="B11" s="43"/>
      <c r="C11" s="43"/>
      <c r="D11" s="43"/>
      <c r="E11" s="43"/>
      <c r="F11" s="121"/>
      <c r="G11" s="43"/>
      <c r="H11" s="123">
        <f t="shared" si="0"/>
        <v>0</v>
      </c>
    </row>
    <row r="12" spans="1:11">
      <c r="A12" s="43"/>
      <c r="B12" s="43"/>
      <c r="C12" s="43"/>
      <c r="D12" s="43"/>
      <c r="E12" s="43"/>
      <c r="F12" s="121"/>
      <c r="G12" s="43"/>
      <c r="H12" s="123">
        <f t="shared" si="0"/>
        <v>0</v>
      </c>
    </row>
    <row r="13" spans="1:11">
      <c r="A13" s="43"/>
      <c r="B13" s="43"/>
      <c r="C13" s="43"/>
      <c r="D13" s="43"/>
      <c r="E13" s="43"/>
      <c r="F13" s="121"/>
      <c r="G13" s="43"/>
      <c r="H13" s="123">
        <f t="shared" si="0"/>
        <v>0</v>
      </c>
    </row>
    <row r="14" spans="1:11">
      <c r="A14" s="43"/>
      <c r="B14" s="43"/>
      <c r="C14" s="43"/>
      <c r="D14" s="43"/>
      <c r="E14" s="43"/>
      <c r="F14" s="121"/>
      <c r="G14" s="43"/>
      <c r="H14" s="123">
        <f t="shared" si="0"/>
        <v>0</v>
      </c>
    </row>
    <row r="15" spans="1:11">
      <c r="A15" s="43"/>
      <c r="B15" s="43"/>
      <c r="C15" s="43"/>
      <c r="D15" s="43"/>
      <c r="E15" s="43"/>
      <c r="F15" s="121"/>
      <c r="G15" s="43"/>
      <c r="H15" s="123">
        <f t="shared" si="0"/>
        <v>0</v>
      </c>
    </row>
    <row r="16" spans="1:11">
      <c r="A16" s="43"/>
      <c r="B16" s="43"/>
      <c r="C16" s="43"/>
      <c r="D16" s="43"/>
      <c r="E16" s="43"/>
      <c r="F16" s="121"/>
      <c r="G16" s="43"/>
      <c r="H16" s="123">
        <f t="shared" si="0"/>
        <v>0</v>
      </c>
    </row>
    <row r="17" spans="1:8">
      <c r="A17" s="43"/>
      <c r="B17" s="43"/>
      <c r="C17" s="43"/>
      <c r="D17" s="43"/>
      <c r="E17" s="43"/>
      <c r="F17" s="121"/>
      <c r="G17" s="43"/>
      <c r="H17" s="123">
        <f t="shared" si="0"/>
        <v>0</v>
      </c>
    </row>
    <row r="18" spans="1:8">
      <c r="A18" s="43"/>
      <c r="B18" s="43"/>
      <c r="C18" s="43"/>
      <c r="D18" s="43"/>
      <c r="E18" s="43"/>
      <c r="F18" s="121"/>
      <c r="G18" s="43"/>
      <c r="H18" s="123">
        <f t="shared" si="0"/>
        <v>0</v>
      </c>
    </row>
    <row r="19" spans="1:8">
      <c r="A19" s="43"/>
      <c r="B19" s="43"/>
      <c r="C19" s="43"/>
      <c r="D19" s="43"/>
      <c r="E19" s="43"/>
      <c r="F19" s="121"/>
      <c r="G19" s="43"/>
      <c r="H19" s="123">
        <f t="shared" si="0"/>
        <v>0</v>
      </c>
    </row>
    <row r="20" spans="1:8">
      <c r="A20" s="43"/>
      <c r="B20" s="43"/>
      <c r="C20" s="43"/>
      <c r="D20" s="43"/>
      <c r="E20" s="43"/>
      <c r="F20" s="121"/>
      <c r="G20" s="43"/>
      <c r="H20" s="123">
        <f t="shared" si="0"/>
        <v>0</v>
      </c>
    </row>
    <row r="21" spans="1:8">
      <c r="A21" s="43"/>
      <c r="B21" s="43"/>
      <c r="C21" s="43"/>
      <c r="D21" s="43"/>
      <c r="E21" s="43"/>
      <c r="F21" s="121"/>
      <c r="G21" s="43"/>
      <c r="H21" s="123">
        <f t="shared" si="0"/>
        <v>0</v>
      </c>
    </row>
    <row r="22" spans="1:8">
      <c r="A22" s="43"/>
      <c r="B22" s="43"/>
      <c r="C22" s="43"/>
      <c r="D22" s="43"/>
      <c r="E22" s="43"/>
      <c r="F22" s="121"/>
      <c r="G22" s="43"/>
      <c r="H22" s="123">
        <f t="shared" si="0"/>
        <v>0</v>
      </c>
    </row>
    <row r="23" spans="1:8">
      <c r="A23" s="43"/>
      <c r="B23" s="43"/>
      <c r="C23" s="43"/>
      <c r="D23" s="43"/>
      <c r="E23" s="43"/>
      <c r="F23" s="121"/>
      <c r="G23" s="43"/>
      <c r="H23" s="123">
        <f t="shared" si="0"/>
        <v>0</v>
      </c>
    </row>
    <row r="24" spans="1:8">
      <c r="A24" s="43"/>
      <c r="B24" s="43"/>
      <c r="C24" s="43"/>
      <c r="D24" s="43"/>
      <c r="E24" s="43"/>
      <c r="F24" s="121"/>
      <c r="G24" s="43"/>
      <c r="H24" s="123">
        <f t="shared" si="0"/>
        <v>0</v>
      </c>
    </row>
    <row r="25" spans="1:8">
      <c r="A25" s="43"/>
      <c r="B25" s="43"/>
      <c r="C25" s="43"/>
      <c r="D25" s="43"/>
      <c r="E25" s="43"/>
      <c r="F25" s="121"/>
      <c r="G25" s="43"/>
      <c r="H25" s="123">
        <f t="shared" si="0"/>
        <v>0</v>
      </c>
    </row>
    <row r="26" spans="1:8">
      <c r="A26" s="43"/>
      <c r="B26" s="43"/>
      <c r="C26" s="43"/>
      <c r="D26" s="43"/>
      <c r="E26" s="43"/>
      <c r="F26" s="121"/>
      <c r="G26" s="43"/>
      <c r="H26" s="123">
        <f t="shared" si="0"/>
        <v>0</v>
      </c>
    </row>
    <row r="27" spans="1:8">
      <c r="A27" s="43"/>
      <c r="B27" s="43"/>
      <c r="C27" s="43"/>
      <c r="D27" s="43"/>
      <c r="E27" s="43"/>
      <c r="F27" s="121"/>
      <c r="G27" s="43"/>
      <c r="H27" s="123">
        <f t="shared" si="0"/>
        <v>0</v>
      </c>
    </row>
    <row r="28" spans="1:8">
      <c r="A28" s="43"/>
      <c r="B28" s="43"/>
      <c r="C28" s="43"/>
      <c r="D28" s="43"/>
      <c r="E28" s="43"/>
      <c r="F28" s="121"/>
      <c r="G28" s="43"/>
      <c r="H28" s="123">
        <f t="shared" si="0"/>
        <v>0</v>
      </c>
    </row>
    <row r="29" spans="1:8">
      <c r="A29" s="43"/>
      <c r="B29" s="43"/>
      <c r="C29" s="43"/>
      <c r="D29" s="43"/>
      <c r="E29" s="43"/>
      <c r="F29" s="121"/>
      <c r="G29" s="43"/>
      <c r="H29" s="123">
        <f t="shared" si="0"/>
        <v>0</v>
      </c>
    </row>
    <row r="30" spans="1:8">
      <c r="A30" s="43"/>
      <c r="B30" s="43"/>
      <c r="C30" s="43"/>
      <c r="D30" s="43"/>
      <c r="E30" s="43"/>
      <c r="F30" s="121"/>
      <c r="G30" s="43"/>
      <c r="H30" s="123">
        <f t="shared" si="0"/>
        <v>0</v>
      </c>
    </row>
    <row r="31" spans="1:8">
      <c r="A31" s="43"/>
      <c r="B31" s="43"/>
      <c r="C31" s="43"/>
      <c r="D31" s="43"/>
      <c r="E31" s="43"/>
      <c r="F31" s="121"/>
      <c r="G31" s="43"/>
      <c r="H31" s="123">
        <f t="shared" si="0"/>
        <v>0</v>
      </c>
    </row>
    <row r="32" spans="1:8">
      <c r="A32" s="43"/>
      <c r="B32" s="43"/>
      <c r="C32" s="43"/>
      <c r="D32" s="43"/>
      <c r="E32" s="43"/>
      <c r="F32" s="121"/>
      <c r="G32" s="43"/>
      <c r="H32" s="123">
        <f t="shared" si="0"/>
        <v>0</v>
      </c>
    </row>
    <row r="33" spans="1:8">
      <c r="A33" s="43"/>
      <c r="B33" s="43"/>
      <c r="C33" s="43"/>
      <c r="D33" s="43"/>
      <c r="E33" s="43"/>
      <c r="F33" s="121"/>
      <c r="G33" s="43"/>
      <c r="H33" s="123">
        <f t="shared" si="0"/>
        <v>0</v>
      </c>
    </row>
    <row r="34" spans="1:8">
      <c r="A34" s="43"/>
      <c r="B34" s="43"/>
      <c r="C34" s="43"/>
      <c r="D34" s="43"/>
      <c r="E34" s="43"/>
      <c r="F34" s="121"/>
      <c r="G34" s="43"/>
      <c r="H34" s="123">
        <f t="shared" si="0"/>
        <v>0</v>
      </c>
    </row>
    <row r="35" spans="1:8">
      <c r="A35" s="43"/>
      <c r="B35" s="43"/>
      <c r="C35" s="43"/>
      <c r="D35" s="43"/>
      <c r="E35" s="43"/>
      <c r="F35" s="121"/>
      <c r="G35" s="43"/>
      <c r="H35" s="123">
        <f t="shared" si="0"/>
        <v>0</v>
      </c>
    </row>
    <row r="36" spans="1:8">
      <c r="A36" s="43"/>
      <c r="B36" s="43"/>
      <c r="C36" s="43"/>
      <c r="D36" s="43"/>
      <c r="E36" s="43"/>
      <c r="F36" s="121"/>
      <c r="G36" s="43"/>
      <c r="H36" s="123">
        <f t="shared" si="0"/>
        <v>0</v>
      </c>
    </row>
    <row r="37" spans="1:8">
      <c r="A37" s="43"/>
      <c r="B37" s="43"/>
      <c r="C37" s="43"/>
      <c r="D37" s="43"/>
      <c r="E37" s="43"/>
      <c r="F37" s="121"/>
      <c r="G37" s="43"/>
      <c r="H37" s="123">
        <f t="shared" si="0"/>
        <v>0</v>
      </c>
    </row>
    <row r="38" spans="1:8">
      <c r="A38" s="43"/>
      <c r="B38" s="43"/>
      <c r="C38" s="43"/>
      <c r="D38" s="43"/>
      <c r="E38" s="43"/>
      <c r="F38" s="121"/>
      <c r="G38" s="43"/>
      <c r="H38" s="123">
        <f t="shared" si="0"/>
        <v>0</v>
      </c>
    </row>
    <row r="39" spans="1:8">
      <c r="A39" s="43"/>
      <c r="B39" s="43"/>
      <c r="C39" s="43"/>
      <c r="D39" s="43"/>
      <c r="E39" s="43"/>
      <c r="F39" s="121"/>
      <c r="G39" s="43"/>
      <c r="H39" s="123">
        <f t="shared" si="0"/>
        <v>0</v>
      </c>
    </row>
    <row r="40" spans="1:8">
      <c r="A40" s="43"/>
      <c r="B40" s="43"/>
      <c r="C40" s="43"/>
      <c r="D40" s="43"/>
      <c r="E40" s="43"/>
      <c r="F40" s="121"/>
      <c r="G40" s="43"/>
      <c r="H40" s="123">
        <f t="shared" si="0"/>
        <v>0</v>
      </c>
    </row>
    <row r="41" spans="1:8">
      <c r="A41" s="43"/>
      <c r="B41" s="43"/>
      <c r="C41" s="43"/>
      <c r="D41" s="43"/>
      <c r="E41" s="43"/>
      <c r="F41" s="121"/>
      <c r="G41" s="43"/>
      <c r="H41" s="123">
        <f t="shared" si="0"/>
        <v>0</v>
      </c>
    </row>
    <row r="42" spans="1:8">
      <c r="A42" s="43"/>
      <c r="B42" s="43"/>
      <c r="C42" s="43"/>
      <c r="D42" s="43"/>
      <c r="E42" s="43"/>
      <c r="F42" s="121"/>
      <c r="G42" s="43"/>
      <c r="H42" s="123">
        <f t="shared" si="0"/>
        <v>0</v>
      </c>
    </row>
    <row r="43" spans="1:8">
      <c r="A43" s="43"/>
      <c r="B43" s="43"/>
      <c r="C43" s="43"/>
      <c r="D43" s="43"/>
      <c r="E43" s="43"/>
      <c r="F43" s="121"/>
      <c r="G43" s="43"/>
      <c r="H43" s="123">
        <f t="shared" si="0"/>
        <v>0</v>
      </c>
    </row>
    <row r="44" spans="1:8">
      <c r="A44" s="43"/>
      <c r="B44" s="43"/>
      <c r="C44" s="43"/>
      <c r="D44" s="43"/>
      <c r="E44" s="43"/>
      <c r="F44" s="121"/>
      <c r="G44" s="43"/>
      <c r="H44" s="123">
        <f t="shared" si="0"/>
        <v>0</v>
      </c>
    </row>
    <row r="45" spans="1:8">
      <c r="A45" s="43"/>
      <c r="B45" s="43"/>
      <c r="C45" s="43"/>
      <c r="D45" s="43"/>
      <c r="E45" s="43"/>
      <c r="F45" s="121"/>
      <c r="G45" s="43"/>
      <c r="H45" s="123">
        <f t="shared" si="0"/>
        <v>0</v>
      </c>
    </row>
    <row r="46" spans="1:8">
      <c r="A46" s="43"/>
      <c r="B46" s="43"/>
      <c r="C46" s="43"/>
      <c r="D46" s="43"/>
      <c r="E46" s="43"/>
      <c r="F46" s="121"/>
      <c r="G46" s="43"/>
      <c r="H46" s="123">
        <f t="shared" si="0"/>
        <v>0</v>
      </c>
    </row>
    <row r="47" spans="1:8">
      <c r="A47" s="43"/>
      <c r="B47" s="43"/>
      <c r="C47" s="43"/>
      <c r="D47" s="43"/>
      <c r="E47" s="43"/>
      <c r="F47" s="121"/>
      <c r="G47" s="43"/>
      <c r="H47" s="123">
        <f t="shared" si="0"/>
        <v>0</v>
      </c>
    </row>
    <row r="48" spans="1:8">
      <c r="A48" s="43"/>
      <c r="B48" s="43"/>
      <c r="C48" s="43"/>
      <c r="D48" s="43"/>
      <c r="E48" s="43"/>
      <c r="F48" s="121"/>
      <c r="G48" s="43"/>
      <c r="H48" s="123">
        <f t="shared" si="0"/>
        <v>0</v>
      </c>
    </row>
    <row r="49" spans="1:8">
      <c r="A49" s="43"/>
      <c r="B49" s="43"/>
      <c r="C49" s="43"/>
      <c r="D49" s="43"/>
      <c r="E49" s="43"/>
      <c r="F49" s="121"/>
      <c r="G49" s="43"/>
      <c r="H49" s="123">
        <f t="shared" si="0"/>
        <v>0</v>
      </c>
    </row>
    <row r="50" spans="1:8">
      <c r="A50" s="43"/>
      <c r="B50" s="43"/>
      <c r="C50" s="43"/>
      <c r="D50" s="43"/>
      <c r="E50" s="43"/>
      <c r="F50" s="121"/>
      <c r="G50" s="43"/>
      <c r="H50" s="123">
        <f t="shared" si="0"/>
        <v>0</v>
      </c>
    </row>
  </sheetData>
  <sheetProtection algorithmName="SHA-512" hashValue="eESQqOsjPEvlca5EgCRszTs5+AfQ30CfOOYoA4GqRqF1lShoqjPMdQsn7UiWXL/THSfMLZ+xBPyHu0rnPoq4uA==" saltValue="H8adjXD2U/LHO6NJehJ7dA==" spinCount="100000" sheet="1" objects="1" scenarios="1"/>
  <dataValidations count="1">
    <dataValidation type="list" allowBlank="1" showInputMessage="1" showErrorMessage="1" sqref="A2:A50" xr:uid="{00000000-0002-0000-0300-000000000000}">
      <formula1>$K$1:$K$2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'Fiche du projet'!$I$1:$I$2</xm:f>
          </x14:formula1>
          <xm:sqref>D2:D50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CFF"/>
  </sheetPr>
  <dimension ref="A1:Y50"/>
  <sheetViews>
    <sheetView showGridLines="0" topLeftCell="E1" workbookViewId="0">
      <pane ySplit="2" topLeftCell="A3" activePane="bottomLeft" state="frozen"/>
      <selection pane="bottomLeft" activeCell="R3" sqref="R3:R36"/>
    </sheetView>
  </sheetViews>
  <sheetFormatPr baseColWidth="10" defaultColWidth="11.42578125" defaultRowHeight="15"/>
  <cols>
    <col min="1" max="1" width="25.7109375" style="46" customWidth="1"/>
    <col min="2" max="2" width="15.140625" style="46" customWidth="1"/>
    <col min="3" max="3" width="13" style="46" customWidth="1"/>
    <col min="4" max="4" width="14" style="46" customWidth="1"/>
    <col min="5" max="9" width="13.5703125" style="46" customWidth="1"/>
    <col min="10" max="14" width="11.42578125" style="46"/>
    <col min="15" max="15" width="13.140625" style="46" customWidth="1"/>
    <col min="16" max="16" width="17.140625" style="46" customWidth="1"/>
    <col min="17" max="17" width="15.140625" style="46" customWidth="1"/>
    <col min="18" max="18" width="15.42578125" style="46" customWidth="1"/>
    <col min="19" max="19" width="14.140625" style="46" customWidth="1"/>
    <col min="20" max="20" width="18.42578125" style="46" customWidth="1"/>
    <col min="21" max="22" width="11.42578125" style="46"/>
    <col min="23" max="23" width="11.42578125" style="46" hidden="1" customWidth="1"/>
    <col min="24" max="24" width="11.42578125" style="46" customWidth="1"/>
    <col min="25" max="25" width="11.42578125" style="46" hidden="1" customWidth="1"/>
    <col min="26" max="16384" width="11.42578125" style="46"/>
  </cols>
  <sheetData>
    <row r="1" spans="1:25" ht="48.75" customHeight="1">
      <c r="A1" s="24"/>
      <c r="B1" s="24"/>
      <c r="C1" s="24"/>
      <c r="D1" s="24"/>
      <c r="E1" s="172" t="s">
        <v>10</v>
      </c>
      <c r="F1" s="172"/>
      <c r="G1" s="172"/>
      <c r="H1" s="172"/>
      <c r="I1" s="172"/>
      <c r="J1" s="173" t="s">
        <v>11</v>
      </c>
      <c r="K1" s="173"/>
      <c r="L1" s="173"/>
      <c r="M1" s="173"/>
      <c r="N1" s="173"/>
      <c r="O1" s="23" t="s">
        <v>12</v>
      </c>
      <c r="P1" s="175" t="s">
        <v>14</v>
      </c>
      <c r="Q1" s="175"/>
      <c r="R1" s="174" t="s">
        <v>13</v>
      </c>
      <c r="S1" s="174"/>
      <c r="T1" s="30" t="s">
        <v>15</v>
      </c>
      <c r="W1" s="46" t="s">
        <v>211</v>
      </c>
      <c r="Y1" s="46" t="s">
        <v>230</v>
      </c>
    </row>
    <row r="2" spans="1:25" ht="128.25">
      <c r="A2" s="24" t="s">
        <v>16</v>
      </c>
      <c r="B2" s="24" t="s">
        <v>17</v>
      </c>
      <c r="C2" s="24" t="s">
        <v>18</v>
      </c>
      <c r="D2" s="24" t="s">
        <v>7</v>
      </c>
      <c r="E2" s="25" t="s">
        <v>19</v>
      </c>
      <c r="F2" s="25" t="s">
        <v>20</v>
      </c>
      <c r="G2" s="25" t="s">
        <v>21</v>
      </c>
      <c r="H2" s="25" t="s">
        <v>22</v>
      </c>
      <c r="I2" s="26" t="s">
        <v>23</v>
      </c>
      <c r="J2" s="29" t="s">
        <v>24</v>
      </c>
      <c r="K2" s="29" t="s">
        <v>25</v>
      </c>
      <c r="L2" s="29" t="s">
        <v>26</v>
      </c>
      <c r="M2" s="29" t="s">
        <v>27</v>
      </c>
      <c r="N2" s="27" t="s">
        <v>28</v>
      </c>
      <c r="O2" s="28" t="s">
        <v>29</v>
      </c>
      <c r="P2" s="31" t="s">
        <v>30</v>
      </c>
      <c r="Q2" s="32" t="s">
        <v>9</v>
      </c>
      <c r="R2" s="33" t="s">
        <v>30</v>
      </c>
      <c r="S2" s="34" t="s">
        <v>31</v>
      </c>
      <c r="T2" s="30" t="s">
        <v>32</v>
      </c>
      <c r="W2" s="46" t="s">
        <v>212</v>
      </c>
      <c r="Y2" s="46" t="s">
        <v>231</v>
      </c>
    </row>
    <row r="3" spans="1:25">
      <c r="A3" s="43"/>
      <c r="B3" s="43"/>
      <c r="C3" s="43"/>
      <c r="D3" s="43"/>
      <c r="E3" s="121"/>
      <c r="F3" s="121"/>
      <c r="G3" s="121"/>
      <c r="H3" s="121"/>
      <c r="I3" s="122">
        <f>(E3*F3)+G3+H3</f>
        <v>0</v>
      </c>
      <c r="J3" s="121"/>
      <c r="K3" s="121"/>
      <c r="L3" s="121"/>
      <c r="M3" s="121"/>
      <c r="N3" s="122">
        <f>SUM(J3:M3)</f>
        <v>0</v>
      </c>
      <c r="O3" s="122">
        <f>IFERROR(IF(FIND("Belgique",A3)&gt;0,(I3+N3)*0.1,0),0)</f>
        <v>0</v>
      </c>
      <c r="P3" s="121"/>
      <c r="Q3" s="122">
        <f t="shared" ref="Q3:Q50" si="0">E3*P3</f>
        <v>0</v>
      </c>
      <c r="R3" s="121"/>
      <c r="S3" s="122">
        <f>E3*R3</f>
        <v>0</v>
      </c>
      <c r="T3" s="122">
        <f>I3+N3+O3+S3+Q3</f>
        <v>0</v>
      </c>
      <c r="W3" s="46" t="s">
        <v>213</v>
      </c>
    </row>
    <row r="4" spans="1:25">
      <c r="A4" s="43"/>
      <c r="B4" s="43"/>
      <c r="C4" s="43"/>
      <c r="D4" s="43"/>
      <c r="E4" s="121"/>
      <c r="F4" s="121"/>
      <c r="G4" s="121"/>
      <c r="H4" s="121"/>
      <c r="I4" s="122">
        <f t="shared" ref="I4:I17" si="1">(E4*F4)+G4+H4</f>
        <v>0</v>
      </c>
      <c r="J4" s="121"/>
      <c r="K4" s="121"/>
      <c r="L4" s="121"/>
      <c r="M4" s="121"/>
      <c r="N4" s="122">
        <f t="shared" ref="N4:N17" si="2">SUM(J4:M4)</f>
        <v>0</v>
      </c>
      <c r="O4" s="122">
        <f>IFERROR(IF(FIND("Belgique",A4)&gt;0,(I4+N4)*0.1,0),0)</f>
        <v>0</v>
      </c>
      <c r="P4" s="121"/>
      <c r="Q4" s="122">
        <f t="shared" si="0"/>
        <v>0</v>
      </c>
      <c r="R4" s="121"/>
      <c r="S4" s="122">
        <f t="shared" ref="S4:S50" si="3">E4*R4</f>
        <v>0</v>
      </c>
      <c r="T4" s="122">
        <f t="shared" ref="T4:T50" si="4">I4+N4+O4+S4+Q4</f>
        <v>0</v>
      </c>
      <c r="W4" s="46" t="s">
        <v>214</v>
      </c>
    </row>
    <row r="5" spans="1:25">
      <c r="A5" s="43"/>
      <c r="B5" s="43"/>
      <c r="C5" s="43"/>
      <c r="D5" s="43"/>
      <c r="E5" s="121"/>
      <c r="F5" s="121"/>
      <c r="G5" s="121"/>
      <c r="H5" s="121"/>
      <c r="I5" s="122">
        <f t="shared" si="1"/>
        <v>0</v>
      </c>
      <c r="J5" s="121"/>
      <c r="K5" s="121"/>
      <c r="L5" s="121"/>
      <c r="M5" s="121"/>
      <c r="N5" s="122">
        <f t="shared" si="2"/>
        <v>0</v>
      </c>
      <c r="O5" s="122">
        <f t="shared" ref="O5:O50" si="5">IFERROR(IF(FIND("Belgique",A5)&gt;0,(I5+N5)*0.1,0),0)</f>
        <v>0</v>
      </c>
      <c r="P5" s="121"/>
      <c r="Q5" s="122">
        <f t="shared" si="0"/>
        <v>0</v>
      </c>
      <c r="R5" s="121"/>
      <c r="S5" s="122">
        <f t="shared" si="3"/>
        <v>0</v>
      </c>
      <c r="T5" s="122">
        <f t="shared" si="4"/>
        <v>0</v>
      </c>
      <c r="W5" s="46" t="s">
        <v>215</v>
      </c>
    </row>
    <row r="6" spans="1:25">
      <c r="A6" s="43"/>
      <c r="B6" s="43"/>
      <c r="C6" s="43"/>
      <c r="D6" s="43"/>
      <c r="E6" s="121"/>
      <c r="F6" s="121"/>
      <c r="G6" s="121"/>
      <c r="H6" s="121"/>
      <c r="I6" s="122">
        <f t="shared" si="1"/>
        <v>0</v>
      </c>
      <c r="J6" s="121"/>
      <c r="K6" s="121"/>
      <c r="L6" s="121"/>
      <c r="M6" s="121"/>
      <c r="N6" s="122">
        <f t="shared" si="2"/>
        <v>0</v>
      </c>
      <c r="O6" s="122">
        <f t="shared" si="5"/>
        <v>0</v>
      </c>
      <c r="P6" s="121"/>
      <c r="Q6" s="122">
        <f t="shared" si="0"/>
        <v>0</v>
      </c>
      <c r="R6" s="121"/>
      <c r="S6" s="122">
        <f t="shared" si="3"/>
        <v>0</v>
      </c>
      <c r="T6" s="122">
        <f t="shared" si="4"/>
        <v>0</v>
      </c>
      <c r="W6" s="46" t="s">
        <v>216</v>
      </c>
    </row>
    <row r="7" spans="1:25">
      <c r="A7" s="43"/>
      <c r="B7" s="43"/>
      <c r="C7" s="43"/>
      <c r="D7" s="43"/>
      <c r="E7" s="121"/>
      <c r="F7" s="121"/>
      <c r="G7" s="121"/>
      <c r="H7" s="121"/>
      <c r="I7" s="122">
        <f t="shared" si="1"/>
        <v>0</v>
      </c>
      <c r="J7" s="121"/>
      <c r="K7" s="121"/>
      <c r="L7" s="121"/>
      <c r="M7" s="121"/>
      <c r="N7" s="122">
        <f t="shared" si="2"/>
        <v>0</v>
      </c>
      <c r="O7" s="122">
        <f t="shared" si="5"/>
        <v>0</v>
      </c>
      <c r="P7" s="121"/>
      <c r="Q7" s="122">
        <f t="shared" si="0"/>
        <v>0</v>
      </c>
      <c r="R7" s="121"/>
      <c r="S7" s="122">
        <f t="shared" si="3"/>
        <v>0</v>
      </c>
      <c r="T7" s="122">
        <f t="shared" si="4"/>
        <v>0</v>
      </c>
      <c r="W7" s="46" t="s">
        <v>217</v>
      </c>
    </row>
    <row r="8" spans="1:25">
      <c r="A8" s="43"/>
      <c r="B8" s="43"/>
      <c r="C8" s="43"/>
      <c r="D8" s="43"/>
      <c r="E8" s="121"/>
      <c r="F8" s="121"/>
      <c r="G8" s="121"/>
      <c r="H8" s="121"/>
      <c r="I8" s="122">
        <f t="shared" si="1"/>
        <v>0</v>
      </c>
      <c r="J8" s="121"/>
      <c r="K8" s="121"/>
      <c r="L8" s="121"/>
      <c r="M8" s="121"/>
      <c r="N8" s="122">
        <f t="shared" si="2"/>
        <v>0</v>
      </c>
      <c r="O8" s="122">
        <f t="shared" si="5"/>
        <v>0</v>
      </c>
      <c r="P8" s="121"/>
      <c r="Q8" s="122">
        <f t="shared" si="0"/>
        <v>0</v>
      </c>
      <c r="R8" s="121"/>
      <c r="S8" s="122">
        <f t="shared" si="3"/>
        <v>0</v>
      </c>
      <c r="T8" s="122">
        <f t="shared" si="4"/>
        <v>0</v>
      </c>
      <c r="W8" s="46" t="s">
        <v>225</v>
      </c>
    </row>
    <row r="9" spans="1:25">
      <c r="A9" s="43"/>
      <c r="B9" s="43"/>
      <c r="C9" s="43"/>
      <c r="D9" s="43"/>
      <c r="E9" s="121"/>
      <c r="F9" s="121"/>
      <c r="G9" s="121"/>
      <c r="H9" s="121"/>
      <c r="I9" s="122">
        <f t="shared" si="1"/>
        <v>0</v>
      </c>
      <c r="J9" s="121"/>
      <c r="K9" s="121"/>
      <c r="L9" s="121"/>
      <c r="M9" s="121"/>
      <c r="N9" s="122">
        <f t="shared" si="2"/>
        <v>0</v>
      </c>
      <c r="O9" s="122">
        <f t="shared" si="5"/>
        <v>0</v>
      </c>
      <c r="P9" s="121"/>
      <c r="Q9" s="122">
        <f t="shared" si="0"/>
        <v>0</v>
      </c>
      <c r="R9" s="121"/>
      <c r="S9" s="122">
        <f t="shared" si="3"/>
        <v>0</v>
      </c>
      <c r="T9" s="122">
        <f t="shared" si="4"/>
        <v>0</v>
      </c>
      <c r="W9" s="46" t="s">
        <v>223</v>
      </c>
    </row>
    <row r="10" spans="1:25">
      <c r="A10" s="43"/>
      <c r="B10" s="43"/>
      <c r="C10" s="43"/>
      <c r="D10" s="43"/>
      <c r="E10" s="121"/>
      <c r="F10" s="121"/>
      <c r="G10" s="121"/>
      <c r="H10" s="121"/>
      <c r="I10" s="122">
        <f t="shared" si="1"/>
        <v>0</v>
      </c>
      <c r="J10" s="121"/>
      <c r="K10" s="121"/>
      <c r="L10" s="121"/>
      <c r="M10" s="121"/>
      <c r="N10" s="122">
        <f t="shared" si="2"/>
        <v>0</v>
      </c>
      <c r="O10" s="122">
        <f t="shared" si="5"/>
        <v>0</v>
      </c>
      <c r="P10" s="121"/>
      <c r="Q10" s="122">
        <f t="shared" si="0"/>
        <v>0</v>
      </c>
      <c r="R10" s="121"/>
      <c r="S10" s="122">
        <f t="shared" si="3"/>
        <v>0</v>
      </c>
      <c r="T10" s="122">
        <f t="shared" si="4"/>
        <v>0</v>
      </c>
      <c r="W10" s="46" t="s">
        <v>222</v>
      </c>
    </row>
    <row r="11" spans="1:25">
      <c r="A11" s="43"/>
      <c r="B11" s="43"/>
      <c r="C11" s="43"/>
      <c r="D11" s="43"/>
      <c r="E11" s="121"/>
      <c r="F11" s="121"/>
      <c r="G11" s="121"/>
      <c r="H11" s="121"/>
      <c r="I11" s="122">
        <f t="shared" si="1"/>
        <v>0</v>
      </c>
      <c r="J11" s="121"/>
      <c r="K11" s="121"/>
      <c r="L11" s="121"/>
      <c r="M11" s="121"/>
      <c r="N11" s="122">
        <f t="shared" si="2"/>
        <v>0</v>
      </c>
      <c r="O11" s="122">
        <f t="shared" si="5"/>
        <v>0</v>
      </c>
      <c r="P11" s="121"/>
      <c r="Q11" s="122">
        <f t="shared" si="0"/>
        <v>0</v>
      </c>
      <c r="R11" s="121"/>
      <c r="S11" s="122">
        <f t="shared" si="3"/>
        <v>0</v>
      </c>
      <c r="T11" s="122">
        <f t="shared" si="4"/>
        <v>0</v>
      </c>
    </row>
    <row r="12" spans="1:25">
      <c r="A12" s="43"/>
      <c r="B12" s="43"/>
      <c r="C12" s="43"/>
      <c r="D12" s="43"/>
      <c r="E12" s="121"/>
      <c r="F12" s="121"/>
      <c r="G12" s="121"/>
      <c r="H12" s="121"/>
      <c r="I12" s="122">
        <f t="shared" si="1"/>
        <v>0</v>
      </c>
      <c r="J12" s="121"/>
      <c r="K12" s="121"/>
      <c r="L12" s="121"/>
      <c r="M12" s="121"/>
      <c r="N12" s="122">
        <f t="shared" si="2"/>
        <v>0</v>
      </c>
      <c r="O12" s="122">
        <f t="shared" si="5"/>
        <v>0</v>
      </c>
      <c r="P12" s="121"/>
      <c r="Q12" s="122">
        <f t="shared" si="0"/>
        <v>0</v>
      </c>
      <c r="R12" s="121"/>
      <c r="S12" s="122">
        <f t="shared" si="3"/>
        <v>0</v>
      </c>
      <c r="T12" s="122">
        <f t="shared" si="4"/>
        <v>0</v>
      </c>
    </row>
    <row r="13" spans="1:25">
      <c r="A13" s="43"/>
      <c r="B13" s="43"/>
      <c r="C13" s="43"/>
      <c r="D13" s="43"/>
      <c r="E13" s="121"/>
      <c r="F13" s="121"/>
      <c r="G13" s="121"/>
      <c r="H13" s="121"/>
      <c r="I13" s="122">
        <f t="shared" si="1"/>
        <v>0</v>
      </c>
      <c r="J13" s="121"/>
      <c r="K13" s="121"/>
      <c r="L13" s="121"/>
      <c r="M13" s="121"/>
      <c r="N13" s="122">
        <f t="shared" si="2"/>
        <v>0</v>
      </c>
      <c r="O13" s="122">
        <f t="shared" si="5"/>
        <v>0</v>
      </c>
      <c r="P13" s="121"/>
      <c r="Q13" s="122">
        <f t="shared" si="0"/>
        <v>0</v>
      </c>
      <c r="R13" s="121"/>
      <c r="S13" s="122">
        <f t="shared" si="3"/>
        <v>0</v>
      </c>
      <c r="T13" s="122">
        <f t="shared" si="4"/>
        <v>0</v>
      </c>
    </row>
    <row r="14" spans="1:25">
      <c r="A14" s="43"/>
      <c r="B14" s="43"/>
      <c r="C14" s="43"/>
      <c r="D14" s="43"/>
      <c r="E14" s="121"/>
      <c r="F14" s="121"/>
      <c r="G14" s="121"/>
      <c r="H14" s="121"/>
      <c r="I14" s="122">
        <f t="shared" si="1"/>
        <v>0</v>
      </c>
      <c r="J14" s="121"/>
      <c r="K14" s="121"/>
      <c r="L14" s="121"/>
      <c r="M14" s="121"/>
      <c r="N14" s="122">
        <f t="shared" si="2"/>
        <v>0</v>
      </c>
      <c r="O14" s="122">
        <f t="shared" si="5"/>
        <v>0</v>
      </c>
      <c r="P14" s="121"/>
      <c r="Q14" s="122">
        <f t="shared" si="0"/>
        <v>0</v>
      </c>
      <c r="R14" s="121"/>
      <c r="S14" s="122">
        <f t="shared" si="3"/>
        <v>0</v>
      </c>
      <c r="T14" s="122">
        <f t="shared" si="4"/>
        <v>0</v>
      </c>
    </row>
    <row r="15" spans="1:25">
      <c r="A15" s="43"/>
      <c r="B15" s="43"/>
      <c r="C15" s="43"/>
      <c r="D15" s="43"/>
      <c r="E15" s="121"/>
      <c r="F15" s="121"/>
      <c r="G15" s="121"/>
      <c r="H15" s="121"/>
      <c r="I15" s="122">
        <f t="shared" si="1"/>
        <v>0</v>
      </c>
      <c r="J15" s="121"/>
      <c r="K15" s="121"/>
      <c r="L15" s="121"/>
      <c r="M15" s="121"/>
      <c r="N15" s="122">
        <f t="shared" si="2"/>
        <v>0</v>
      </c>
      <c r="O15" s="122">
        <f t="shared" si="5"/>
        <v>0</v>
      </c>
      <c r="P15" s="121"/>
      <c r="Q15" s="122">
        <f t="shared" si="0"/>
        <v>0</v>
      </c>
      <c r="R15" s="121"/>
      <c r="S15" s="122">
        <f t="shared" si="3"/>
        <v>0</v>
      </c>
      <c r="T15" s="122">
        <f t="shared" si="4"/>
        <v>0</v>
      </c>
    </row>
    <row r="16" spans="1:25">
      <c r="A16" s="43"/>
      <c r="B16" s="43"/>
      <c r="C16" s="43"/>
      <c r="D16" s="43"/>
      <c r="E16" s="121"/>
      <c r="F16" s="121"/>
      <c r="G16" s="121"/>
      <c r="H16" s="121"/>
      <c r="I16" s="122">
        <f t="shared" si="1"/>
        <v>0</v>
      </c>
      <c r="J16" s="121"/>
      <c r="K16" s="121"/>
      <c r="L16" s="121"/>
      <c r="M16" s="121"/>
      <c r="N16" s="122">
        <f t="shared" si="2"/>
        <v>0</v>
      </c>
      <c r="O16" s="122">
        <f t="shared" si="5"/>
        <v>0</v>
      </c>
      <c r="P16" s="121"/>
      <c r="Q16" s="122">
        <f t="shared" si="0"/>
        <v>0</v>
      </c>
      <c r="R16" s="121"/>
      <c r="S16" s="122">
        <f t="shared" si="3"/>
        <v>0</v>
      </c>
      <c r="T16" s="122">
        <f t="shared" si="4"/>
        <v>0</v>
      </c>
    </row>
    <row r="17" spans="1:20">
      <c r="A17" s="43"/>
      <c r="B17" s="43"/>
      <c r="C17" s="43"/>
      <c r="D17" s="43"/>
      <c r="E17" s="121"/>
      <c r="F17" s="121"/>
      <c r="G17" s="121"/>
      <c r="H17" s="121"/>
      <c r="I17" s="122">
        <f t="shared" si="1"/>
        <v>0</v>
      </c>
      <c r="J17" s="121"/>
      <c r="K17" s="121"/>
      <c r="L17" s="121"/>
      <c r="M17" s="121"/>
      <c r="N17" s="122">
        <f t="shared" si="2"/>
        <v>0</v>
      </c>
      <c r="O17" s="122">
        <f t="shared" si="5"/>
        <v>0</v>
      </c>
      <c r="P17" s="121"/>
      <c r="Q17" s="122">
        <f t="shared" si="0"/>
        <v>0</v>
      </c>
      <c r="R17" s="121"/>
      <c r="S17" s="122">
        <f t="shared" si="3"/>
        <v>0</v>
      </c>
      <c r="T17" s="122">
        <f t="shared" si="4"/>
        <v>0</v>
      </c>
    </row>
    <row r="18" spans="1:20">
      <c r="A18" s="43"/>
      <c r="B18" s="43"/>
      <c r="C18" s="43"/>
      <c r="D18" s="43"/>
      <c r="E18" s="121"/>
      <c r="F18" s="121"/>
      <c r="G18" s="121"/>
      <c r="H18" s="121"/>
      <c r="I18" s="122">
        <f t="shared" ref="I18:I50" si="6">(E18*F18)+G18+H18</f>
        <v>0</v>
      </c>
      <c r="J18" s="121"/>
      <c r="K18" s="121"/>
      <c r="L18" s="121"/>
      <c r="M18" s="121"/>
      <c r="N18" s="122">
        <f t="shared" ref="N18:N50" si="7">SUM(J18:M18)</f>
        <v>0</v>
      </c>
      <c r="O18" s="122">
        <f t="shared" si="5"/>
        <v>0</v>
      </c>
      <c r="P18" s="121"/>
      <c r="Q18" s="122">
        <f t="shared" si="0"/>
        <v>0</v>
      </c>
      <c r="R18" s="121"/>
      <c r="S18" s="122">
        <f t="shared" si="3"/>
        <v>0</v>
      </c>
      <c r="T18" s="122">
        <f t="shared" si="4"/>
        <v>0</v>
      </c>
    </row>
    <row r="19" spans="1:20">
      <c r="A19" s="43"/>
      <c r="B19" s="43"/>
      <c r="C19" s="43"/>
      <c r="D19" s="43"/>
      <c r="E19" s="121"/>
      <c r="F19" s="121"/>
      <c r="G19" s="121"/>
      <c r="H19" s="121"/>
      <c r="I19" s="122">
        <f t="shared" si="6"/>
        <v>0</v>
      </c>
      <c r="J19" s="121"/>
      <c r="K19" s="121"/>
      <c r="L19" s="121"/>
      <c r="M19" s="121"/>
      <c r="N19" s="122">
        <f t="shared" si="7"/>
        <v>0</v>
      </c>
      <c r="O19" s="122">
        <f t="shared" si="5"/>
        <v>0</v>
      </c>
      <c r="P19" s="121"/>
      <c r="Q19" s="122">
        <f t="shared" si="0"/>
        <v>0</v>
      </c>
      <c r="R19" s="121"/>
      <c r="S19" s="122">
        <f t="shared" si="3"/>
        <v>0</v>
      </c>
      <c r="T19" s="122">
        <f t="shared" si="4"/>
        <v>0</v>
      </c>
    </row>
    <row r="20" spans="1:20">
      <c r="A20" s="43"/>
      <c r="B20" s="43"/>
      <c r="C20" s="43"/>
      <c r="D20" s="43"/>
      <c r="E20" s="121"/>
      <c r="F20" s="121"/>
      <c r="G20" s="121"/>
      <c r="H20" s="121"/>
      <c r="I20" s="122">
        <f t="shared" si="6"/>
        <v>0</v>
      </c>
      <c r="J20" s="121"/>
      <c r="K20" s="121"/>
      <c r="L20" s="121"/>
      <c r="M20" s="121"/>
      <c r="N20" s="122">
        <f t="shared" si="7"/>
        <v>0</v>
      </c>
      <c r="O20" s="122">
        <f t="shared" si="5"/>
        <v>0</v>
      </c>
      <c r="P20" s="121"/>
      <c r="Q20" s="122">
        <f t="shared" si="0"/>
        <v>0</v>
      </c>
      <c r="R20" s="121"/>
      <c r="S20" s="122">
        <f t="shared" si="3"/>
        <v>0</v>
      </c>
      <c r="T20" s="122">
        <f t="shared" si="4"/>
        <v>0</v>
      </c>
    </row>
    <row r="21" spans="1:20">
      <c r="A21" s="43"/>
      <c r="B21" s="43"/>
      <c r="C21" s="43"/>
      <c r="D21" s="43"/>
      <c r="E21" s="121"/>
      <c r="F21" s="121"/>
      <c r="G21" s="121"/>
      <c r="H21" s="121"/>
      <c r="I21" s="122">
        <f t="shared" si="6"/>
        <v>0</v>
      </c>
      <c r="J21" s="121"/>
      <c r="K21" s="121"/>
      <c r="L21" s="121"/>
      <c r="M21" s="121"/>
      <c r="N21" s="122">
        <f t="shared" si="7"/>
        <v>0</v>
      </c>
      <c r="O21" s="122">
        <f t="shared" si="5"/>
        <v>0</v>
      </c>
      <c r="P21" s="121"/>
      <c r="Q21" s="122">
        <f t="shared" si="0"/>
        <v>0</v>
      </c>
      <c r="R21" s="121"/>
      <c r="S21" s="122">
        <f t="shared" si="3"/>
        <v>0</v>
      </c>
      <c r="T21" s="122">
        <f t="shared" si="4"/>
        <v>0</v>
      </c>
    </row>
    <row r="22" spans="1:20">
      <c r="A22" s="43"/>
      <c r="B22" s="43"/>
      <c r="C22" s="43"/>
      <c r="D22" s="43"/>
      <c r="E22" s="121"/>
      <c r="F22" s="121"/>
      <c r="G22" s="121"/>
      <c r="H22" s="121"/>
      <c r="I22" s="122">
        <f t="shared" si="6"/>
        <v>0</v>
      </c>
      <c r="J22" s="121"/>
      <c r="K22" s="121"/>
      <c r="L22" s="121"/>
      <c r="M22" s="121"/>
      <c r="N22" s="122">
        <f t="shared" si="7"/>
        <v>0</v>
      </c>
      <c r="O22" s="122">
        <f t="shared" si="5"/>
        <v>0</v>
      </c>
      <c r="P22" s="121"/>
      <c r="Q22" s="122">
        <f t="shared" si="0"/>
        <v>0</v>
      </c>
      <c r="R22" s="121"/>
      <c r="S22" s="122">
        <f t="shared" si="3"/>
        <v>0</v>
      </c>
      <c r="T22" s="122">
        <f t="shared" si="4"/>
        <v>0</v>
      </c>
    </row>
    <row r="23" spans="1:20">
      <c r="A23" s="43"/>
      <c r="B23" s="43"/>
      <c r="C23" s="43"/>
      <c r="D23" s="43"/>
      <c r="E23" s="121"/>
      <c r="F23" s="121"/>
      <c r="G23" s="121"/>
      <c r="H23" s="121"/>
      <c r="I23" s="122">
        <f t="shared" si="6"/>
        <v>0</v>
      </c>
      <c r="J23" s="121"/>
      <c r="K23" s="121"/>
      <c r="L23" s="121"/>
      <c r="M23" s="121"/>
      <c r="N23" s="122">
        <f t="shared" si="7"/>
        <v>0</v>
      </c>
      <c r="O23" s="122">
        <f t="shared" si="5"/>
        <v>0</v>
      </c>
      <c r="P23" s="121"/>
      <c r="Q23" s="122">
        <f t="shared" si="0"/>
        <v>0</v>
      </c>
      <c r="R23" s="121"/>
      <c r="S23" s="122">
        <f t="shared" si="3"/>
        <v>0</v>
      </c>
      <c r="T23" s="122">
        <f t="shared" si="4"/>
        <v>0</v>
      </c>
    </row>
    <row r="24" spans="1:20">
      <c r="A24" s="43"/>
      <c r="B24" s="43"/>
      <c r="C24" s="43"/>
      <c r="D24" s="43"/>
      <c r="E24" s="121"/>
      <c r="F24" s="121"/>
      <c r="G24" s="121"/>
      <c r="H24" s="121"/>
      <c r="I24" s="122">
        <f t="shared" si="6"/>
        <v>0</v>
      </c>
      <c r="J24" s="121"/>
      <c r="K24" s="121"/>
      <c r="L24" s="121"/>
      <c r="M24" s="121"/>
      <c r="N24" s="122">
        <f t="shared" si="7"/>
        <v>0</v>
      </c>
      <c r="O24" s="122">
        <f t="shared" si="5"/>
        <v>0</v>
      </c>
      <c r="P24" s="121"/>
      <c r="Q24" s="122">
        <f t="shared" si="0"/>
        <v>0</v>
      </c>
      <c r="R24" s="121"/>
      <c r="S24" s="122">
        <f t="shared" si="3"/>
        <v>0</v>
      </c>
      <c r="T24" s="122">
        <f t="shared" si="4"/>
        <v>0</v>
      </c>
    </row>
    <row r="25" spans="1:20">
      <c r="A25" s="43"/>
      <c r="B25" s="43"/>
      <c r="C25" s="43"/>
      <c r="D25" s="43"/>
      <c r="E25" s="121"/>
      <c r="F25" s="121"/>
      <c r="G25" s="121"/>
      <c r="H25" s="121"/>
      <c r="I25" s="122">
        <f t="shared" si="6"/>
        <v>0</v>
      </c>
      <c r="J25" s="121"/>
      <c r="K25" s="121"/>
      <c r="L25" s="121"/>
      <c r="M25" s="121"/>
      <c r="N25" s="122">
        <f t="shared" si="7"/>
        <v>0</v>
      </c>
      <c r="O25" s="122">
        <f t="shared" si="5"/>
        <v>0</v>
      </c>
      <c r="P25" s="121"/>
      <c r="Q25" s="122">
        <f t="shared" si="0"/>
        <v>0</v>
      </c>
      <c r="R25" s="121"/>
      <c r="S25" s="122">
        <f t="shared" si="3"/>
        <v>0</v>
      </c>
      <c r="T25" s="122">
        <f t="shared" si="4"/>
        <v>0</v>
      </c>
    </row>
    <row r="26" spans="1:20">
      <c r="A26" s="43"/>
      <c r="B26" s="43"/>
      <c r="C26" s="43"/>
      <c r="D26" s="43"/>
      <c r="E26" s="121"/>
      <c r="F26" s="121"/>
      <c r="G26" s="121"/>
      <c r="H26" s="121"/>
      <c r="I26" s="122">
        <f t="shared" si="6"/>
        <v>0</v>
      </c>
      <c r="J26" s="121"/>
      <c r="K26" s="121"/>
      <c r="L26" s="121"/>
      <c r="M26" s="121"/>
      <c r="N26" s="122">
        <f t="shared" si="7"/>
        <v>0</v>
      </c>
      <c r="O26" s="122">
        <f t="shared" si="5"/>
        <v>0</v>
      </c>
      <c r="P26" s="121"/>
      <c r="Q26" s="122">
        <f t="shared" si="0"/>
        <v>0</v>
      </c>
      <c r="R26" s="121"/>
      <c r="S26" s="122">
        <f t="shared" si="3"/>
        <v>0</v>
      </c>
      <c r="T26" s="122">
        <f t="shared" si="4"/>
        <v>0</v>
      </c>
    </row>
    <row r="27" spans="1:20">
      <c r="A27" s="43"/>
      <c r="B27" s="43"/>
      <c r="C27" s="43"/>
      <c r="D27" s="43"/>
      <c r="E27" s="121"/>
      <c r="F27" s="121"/>
      <c r="G27" s="121"/>
      <c r="H27" s="121"/>
      <c r="I27" s="122">
        <f t="shared" si="6"/>
        <v>0</v>
      </c>
      <c r="J27" s="121"/>
      <c r="K27" s="121"/>
      <c r="L27" s="121"/>
      <c r="M27" s="121"/>
      <c r="N27" s="122">
        <f t="shared" si="7"/>
        <v>0</v>
      </c>
      <c r="O27" s="122">
        <f t="shared" si="5"/>
        <v>0</v>
      </c>
      <c r="P27" s="121"/>
      <c r="Q27" s="122">
        <f t="shared" si="0"/>
        <v>0</v>
      </c>
      <c r="R27" s="121"/>
      <c r="S27" s="122">
        <f t="shared" si="3"/>
        <v>0</v>
      </c>
      <c r="T27" s="122">
        <f t="shared" si="4"/>
        <v>0</v>
      </c>
    </row>
    <row r="28" spans="1:20">
      <c r="A28" s="43"/>
      <c r="B28" s="43"/>
      <c r="C28" s="43"/>
      <c r="D28" s="43"/>
      <c r="E28" s="121"/>
      <c r="F28" s="121"/>
      <c r="G28" s="121"/>
      <c r="H28" s="121"/>
      <c r="I28" s="122">
        <f t="shared" si="6"/>
        <v>0</v>
      </c>
      <c r="J28" s="121"/>
      <c r="K28" s="121"/>
      <c r="L28" s="121"/>
      <c r="M28" s="121"/>
      <c r="N28" s="122">
        <f t="shared" si="7"/>
        <v>0</v>
      </c>
      <c r="O28" s="122">
        <f t="shared" si="5"/>
        <v>0</v>
      </c>
      <c r="P28" s="121"/>
      <c r="Q28" s="122">
        <f t="shared" si="0"/>
        <v>0</v>
      </c>
      <c r="R28" s="121"/>
      <c r="S28" s="122">
        <f t="shared" si="3"/>
        <v>0</v>
      </c>
      <c r="T28" s="122">
        <f t="shared" si="4"/>
        <v>0</v>
      </c>
    </row>
    <row r="29" spans="1:20">
      <c r="A29" s="43"/>
      <c r="B29" s="43"/>
      <c r="C29" s="43"/>
      <c r="D29" s="43"/>
      <c r="E29" s="121"/>
      <c r="F29" s="121"/>
      <c r="G29" s="121"/>
      <c r="H29" s="121"/>
      <c r="I29" s="122">
        <f t="shared" si="6"/>
        <v>0</v>
      </c>
      <c r="J29" s="121"/>
      <c r="K29" s="121"/>
      <c r="L29" s="121"/>
      <c r="M29" s="121"/>
      <c r="N29" s="122">
        <f t="shared" si="7"/>
        <v>0</v>
      </c>
      <c r="O29" s="122">
        <f t="shared" si="5"/>
        <v>0</v>
      </c>
      <c r="P29" s="121"/>
      <c r="Q29" s="122">
        <f t="shared" si="0"/>
        <v>0</v>
      </c>
      <c r="R29" s="121"/>
      <c r="S29" s="122">
        <f t="shared" si="3"/>
        <v>0</v>
      </c>
      <c r="T29" s="122">
        <f t="shared" si="4"/>
        <v>0</v>
      </c>
    </row>
    <row r="30" spans="1:20">
      <c r="A30" s="43"/>
      <c r="B30" s="43"/>
      <c r="C30" s="43"/>
      <c r="D30" s="43"/>
      <c r="E30" s="121"/>
      <c r="F30" s="121"/>
      <c r="G30" s="121"/>
      <c r="H30" s="121"/>
      <c r="I30" s="122">
        <f t="shared" si="6"/>
        <v>0</v>
      </c>
      <c r="J30" s="121"/>
      <c r="K30" s="121"/>
      <c r="L30" s="121"/>
      <c r="M30" s="121"/>
      <c r="N30" s="122">
        <f t="shared" si="7"/>
        <v>0</v>
      </c>
      <c r="O30" s="122">
        <f t="shared" si="5"/>
        <v>0</v>
      </c>
      <c r="P30" s="121"/>
      <c r="Q30" s="122">
        <f t="shared" si="0"/>
        <v>0</v>
      </c>
      <c r="R30" s="121"/>
      <c r="S30" s="122">
        <f t="shared" si="3"/>
        <v>0</v>
      </c>
      <c r="T30" s="122">
        <f t="shared" si="4"/>
        <v>0</v>
      </c>
    </row>
    <row r="31" spans="1:20">
      <c r="A31" s="43"/>
      <c r="B31" s="43"/>
      <c r="C31" s="43"/>
      <c r="D31" s="43"/>
      <c r="E31" s="121"/>
      <c r="F31" s="121"/>
      <c r="G31" s="121"/>
      <c r="H31" s="121"/>
      <c r="I31" s="122">
        <f t="shared" si="6"/>
        <v>0</v>
      </c>
      <c r="J31" s="121"/>
      <c r="K31" s="121"/>
      <c r="L31" s="121"/>
      <c r="M31" s="121"/>
      <c r="N31" s="122">
        <f t="shared" si="7"/>
        <v>0</v>
      </c>
      <c r="O31" s="122">
        <f t="shared" si="5"/>
        <v>0</v>
      </c>
      <c r="P31" s="121"/>
      <c r="Q31" s="122">
        <f t="shared" si="0"/>
        <v>0</v>
      </c>
      <c r="R31" s="121"/>
      <c r="S31" s="122">
        <f t="shared" si="3"/>
        <v>0</v>
      </c>
      <c r="T31" s="122">
        <f t="shared" si="4"/>
        <v>0</v>
      </c>
    </row>
    <row r="32" spans="1:20">
      <c r="A32" s="43"/>
      <c r="B32" s="43"/>
      <c r="C32" s="43"/>
      <c r="D32" s="43"/>
      <c r="E32" s="121"/>
      <c r="F32" s="121"/>
      <c r="G32" s="121"/>
      <c r="H32" s="121"/>
      <c r="I32" s="122">
        <f t="shared" si="6"/>
        <v>0</v>
      </c>
      <c r="J32" s="121"/>
      <c r="K32" s="121"/>
      <c r="L32" s="121"/>
      <c r="M32" s="121"/>
      <c r="N32" s="122">
        <f t="shared" si="7"/>
        <v>0</v>
      </c>
      <c r="O32" s="122">
        <f t="shared" si="5"/>
        <v>0</v>
      </c>
      <c r="P32" s="121"/>
      <c r="Q32" s="122">
        <f t="shared" si="0"/>
        <v>0</v>
      </c>
      <c r="R32" s="121"/>
      <c r="S32" s="122">
        <f t="shared" si="3"/>
        <v>0</v>
      </c>
      <c r="T32" s="122">
        <f t="shared" si="4"/>
        <v>0</v>
      </c>
    </row>
    <row r="33" spans="1:20">
      <c r="A33" s="43"/>
      <c r="B33" s="43"/>
      <c r="C33" s="43"/>
      <c r="D33" s="43"/>
      <c r="E33" s="121"/>
      <c r="F33" s="121"/>
      <c r="G33" s="121"/>
      <c r="H33" s="121"/>
      <c r="I33" s="122">
        <f t="shared" si="6"/>
        <v>0</v>
      </c>
      <c r="J33" s="121"/>
      <c r="K33" s="121"/>
      <c r="L33" s="121"/>
      <c r="M33" s="121"/>
      <c r="N33" s="122">
        <f t="shared" si="7"/>
        <v>0</v>
      </c>
      <c r="O33" s="122">
        <f t="shared" si="5"/>
        <v>0</v>
      </c>
      <c r="P33" s="121"/>
      <c r="Q33" s="122">
        <f t="shared" si="0"/>
        <v>0</v>
      </c>
      <c r="R33" s="121"/>
      <c r="S33" s="122">
        <f t="shared" si="3"/>
        <v>0</v>
      </c>
      <c r="T33" s="122">
        <f t="shared" si="4"/>
        <v>0</v>
      </c>
    </row>
    <row r="34" spans="1:20">
      <c r="A34" s="43"/>
      <c r="B34" s="43"/>
      <c r="C34" s="43"/>
      <c r="D34" s="43"/>
      <c r="E34" s="121"/>
      <c r="F34" s="121"/>
      <c r="G34" s="121"/>
      <c r="H34" s="121"/>
      <c r="I34" s="122">
        <f t="shared" si="6"/>
        <v>0</v>
      </c>
      <c r="J34" s="121"/>
      <c r="K34" s="121"/>
      <c r="L34" s="121"/>
      <c r="M34" s="121"/>
      <c r="N34" s="122">
        <f t="shared" si="7"/>
        <v>0</v>
      </c>
      <c r="O34" s="122">
        <f t="shared" si="5"/>
        <v>0</v>
      </c>
      <c r="P34" s="121"/>
      <c r="Q34" s="122">
        <f t="shared" si="0"/>
        <v>0</v>
      </c>
      <c r="R34" s="121"/>
      <c r="S34" s="122">
        <f t="shared" si="3"/>
        <v>0</v>
      </c>
      <c r="T34" s="122">
        <f t="shared" si="4"/>
        <v>0</v>
      </c>
    </row>
    <row r="35" spans="1:20">
      <c r="A35" s="43"/>
      <c r="B35" s="43"/>
      <c r="C35" s="43"/>
      <c r="D35" s="43"/>
      <c r="E35" s="121"/>
      <c r="F35" s="121"/>
      <c r="G35" s="121"/>
      <c r="H35" s="121"/>
      <c r="I35" s="122">
        <f t="shared" si="6"/>
        <v>0</v>
      </c>
      <c r="J35" s="121"/>
      <c r="K35" s="121"/>
      <c r="L35" s="121"/>
      <c r="M35" s="121"/>
      <c r="N35" s="122">
        <f t="shared" si="7"/>
        <v>0</v>
      </c>
      <c r="O35" s="122">
        <f t="shared" si="5"/>
        <v>0</v>
      </c>
      <c r="P35" s="121"/>
      <c r="Q35" s="122">
        <f t="shared" si="0"/>
        <v>0</v>
      </c>
      <c r="R35" s="121"/>
      <c r="S35" s="122">
        <f t="shared" si="3"/>
        <v>0</v>
      </c>
      <c r="T35" s="122">
        <f t="shared" si="4"/>
        <v>0</v>
      </c>
    </row>
    <row r="36" spans="1:20">
      <c r="A36" s="43"/>
      <c r="B36" s="43"/>
      <c r="C36" s="43"/>
      <c r="D36" s="43"/>
      <c r="E36" s="121"/>
      <c r="F36" s="121"/>
      <c r="G36" s="121"/>
      <c r="H36" s="121"/>
      <c r="I36" s="122">
        <f t="shared" si="6"/>
        <v>0</v>
      </c>
      <c r="J36" s="121"/>
      <c r="K36" s="121"/>
      <c r="L36" s="121"/>
      <c r="M36" s="121"/>
      <c r="N36" s="122">
        <f t="shared" si="7"/>
        <v>0</v>
      </c>
      <c r="O36" s="122">
        <f t="shared" si="5"/>
        <v>0</v>
      </c>
      <c r="P36" s="121"/>
      <c r="Q36" s="122">
        <f t="shared" si="0"/>
        <v>0</v>
      </c>
      <c r="R36" s="121"/>
      <c r="S36" s="122">
        <f t="shared" si="3"/>
        <v>0</v>
      </c>
      <c r="T36" s="122">
        <f t="shared" si="4"/>
        <v>0</v>
      </c>
    </row>
    <row r="37" spans="1:20">
      <c r="A37" s="43"/>
      <c r="B37" s="43"/>
      <c r="C37" s="43"/>
      <c r="D37" s="43"/>
      <c r="E37" s="121"/>
      <c r="F37" s="121"/>
      <c r="G37" s="121"/>
      <c r="H37" s="121"/>
      <c r="I37" s="122">
        <f t="shared" si="6"/>
        <v>0</v>
      </c>
      <c r="J37" s="121"/>
      <c r="K37" s="121"/>
      <c r="L37" s="121"/>
      <c r="M37" s="121"/>
      <c r="N37" s="122">
        <f t="shared" si="7"/>
        <v>0</v>
      </c>
      <c r="O37" s="122">
        <f t="shared" si="5"/>
        <v>0</v>
      </c>
      <c r="P37" s="121"/>
      <c r="Q37" s="122">
        <f t="shared" si="0"/>
        <v>0</v>
      </c>
      <c r="R37" s="121"/>
      <c r="S37" s="122">
        <f t="shared" si="3"/>
        <v>0</v>
      </c>
      <c r="T37" s="122">
        <f t="shared" si="4"/>
        <v>0</v>
      </c>
    </row>
    <row r="38" spans="1:20">
      <c r="A38" s="43"/>
      <c r="B38" s="43"/>
      <c r="C38" s="43"/>
      <c r="D38" s="43"/>
      <c r="E38" s="121"/>
      <c r="F38" s="121"/>
      <c r="G38" s="121"/>
      <c r="H38" s="121"/>
      <c r="I38" s="122">
        <f t="shared" si="6"/>
        <v>0</v>
      </c>
      <c r="J38" s="121"/>
      <c r="K38" s="121"/>
      <c r="L38" s="121"/>
      <c r="M38" s="121"/>
      <c r="N38" s="122">
        <f t="shared" si="7"/>
        <v>0</v>
      </c>
      <c r="O38" s="122">
        <f t="shared" si="5"/>
        <v>0</v>
      </c>
      <c r="P38" s="121"/>
      <c r="Q38" s="122">
        <f t="shared" si="0"/>
        <v>0</v>
      </c>
      <c r="R38" s="121"/>
      <c r="S38" s="122">
        <f t="shared" si="3"/>
        <v>0</v>
      </c>
      <c r="T38" s="122">
        <f t="shared" si="4"/>
        <v>0</v>
      </c>
    </row>
    <row r="39" spans="1:20">
      <c r="A39" s="43"/>
      <c r="B39" s="43"/>
      <c r="C39" s="43"/>
      <c r="D39" s="43"/>
      <c r="E39" s="121"/>
      <c r="F39" s="121"/>
      <c r="G39" s="121"/>
      <c r="H39" s="121"/>
      <c r="I39" s="122">
        <f t="shared" si="6"/>
        <v>0</v>
      </c>
      <c r="J39" s="121"/>
      <c r="K39" s="121"/>
      <c r="L39" s="121"/>
      <c r="M39" s="121"/>
      <c r="N39" s="122">
        <f t="shared" si="7"/>
        <v>0</v>
      </c>
      <c r="O39" s="122">
        <f t="shared" si="5"/>
        <v>0</v>
      </c>
      <c r="P39" s="121"/>
      <c r="Q39" s="122">
        <f t="shared" si="0"/>
        <v>0</v>
      </c>
      <c r="R39" s="121"/>
      <c r="S39" s="122">
        <f t="shared" si="3"/>
        <v>0</v>
      </c>
      <c r="T39" s="122">
        <f t="shared" si="4"/>
        <v>0</v>
      </c>
    </row>
    <row r="40" spans="1:20">
      <c r="A40" s="43"/>
      <c r="B40" s="43"/>
      <c r="C40" s="43"/>
      <c r="D40" s="43"/>
      <c r="E40" s="121"/>
      <c r="F40" s="121"/>
      <c r="G40" s="121"/>
      <c r="H40" s="121"/>
      <c r="I40" s="122">
        <f t="shared" si="6"/>
        <v>0</v>
      </c>
      <c r="J40" s="121"/>
      <c r="K40" s="121"/>
      <c r="L40" s="121"/>
      <c r="M40" s="121"/>
      <c r="N40" s="122">
        <f t="shared" si="7"/>
        <v>0</v>
      </c>
      <c r="O40" s="122">
        <f t="shared" si="5"/>
        <v>0</v>
      </c>
      <c r="P40" s="121"/>
      <c r="Q40" s="122">
        <f t="shared" si="0"/>
        <v>0</v>
      </c>
      <c r="R40" s="121"/>
      <c r="S40" s="122">
        <f t="shared" si="3"/>
        <v>0</v>
      </c>
      <c r="T40" s="122">
        <f t="shared" si="4"/>
        <v>0</v>
      </c>
    </row>
    <row r="41" spans="1:20">
      <c r="A41" s="43"/>
      <c r="B41" s="43"/>
      <c r="C41" s="43"/>
      <c r="D41" s="43"/>
      <c r="E41" s="121"/>
      <c r="F41" s="121"/>
      <c r="G41" s="121"/>
      <c r="H41" s="121"/>
      <c r="I41" s="122">
        <f t="shared" si="6"/>
        <v>0</v>
      </c>
      <c r="J41" s="121"/>
      <c r="K41" s="121"/>
      <c r="L41" s="121"/>
      <c r="M41" s="121"/>
      <c r="N41" s="122">
        <f t="shared" si="7"/>
        <v>0</v>
      </c>
      <c r="O41" s="122">
        <f t="shared" si="5"/>
        <v>0</v>
      </c>
      <c r="P41" s="121"/>
      <c r="Q41" s="122">
        <f t="shared" si="0"/>
        <v>0</v>
      </c>
      <c r="R41" s="121"/>
      <c r="S41" s="122">
        <f t="shared" si="3"/>
        <v>0</v>
      </c>
      <c r="T41" s="122">
        <f t="shared" si="4"/>
        <v>0</v>
      </c>
    </row>
    <row r="42" spans="1:20">
      <c r="A42" s="43"/>
      <c r="B42" s="43"/>
      <c r="C42" s="43"/>
      <c r="D42" s="43"/>
      <c r="E42" s="121"/>
      <c r="F42" s="121"/>
      <c r="G42" s="121"/>
      <c r="H42" s="121"/>
      <c r="I42" s="122">
        <f t="shared" si="6"/>
        <v>0</v>
      </c>
      <c r="J42" s="121"/>
      <c r="K42" s="121"/>
      <c r="L42" s="121"/>
      <c r="M42" s="121"/>
      <c r="N42" s="122">
        <f t="shared" si="7"/>
        <v>0</v>
      </c>
      <c r="O42" s="122">
        <f t="shared" si="5"/>
        <v>0</v>
      </c>
      <c r="P42" s="121"/>
      <c r="Q42" s="122">
        <f t="shared" si="0"/>
        <v>0</v>
      </c>
      <c r="R42" s="121"/>
      <c r="S42" s="122">
        <f t="shared" si="3"/>
        <v>0</v>
      </c>
      <c r="T42" s="122">
        <f t="shared" si="4"/>
        <v>0</v>
      </c>
    </row>
    <row r="43" spans="1:20">
      <c r="A43" s="43"/>
      <c r="B43" s="43"/>
      <c r="C43" s="43"/>
      <c r="D43" s="43"/>
      <c r="E43" s="121"/>
      <c r="F43" s="121"/>
      <c r="G43" s="121"/>
      <c r="H43" s="121"/>
      <c r="I43" s="122">
        <f t="shared" si="6"/>
        <v>0</v>
      </c>
      <c r="J43" s="121"/>
      <c r="K43" s="121"/>
      <c r="L43" s="121"/>
      <c r="M43" s="121"/>
      <c r="N43" s="122">
        <f t="shared" si="7"/>
        <v>0</v>
      </c>
      <c r="O43" s="122">
        <f t="shared" si="5"/>
        <v>0</v>
      </c>
      <c r="P43" s="121"/>
      <c r="Q43" s="122">
        <f t="shared" si="0"/>
        <v>0</v>
      </c>
      <c r="R43" s="121"/>
      <c r="S43" s="122">
        <f t="shared" si="3"/>
        <v>0</v>
      </c>
      <c r="T43" s="122">
        <f t="shared" si="4"/>
        <v>0</v>
      </c>
    </row>
    <row r="44" spans="1:20">
      <c r="A44" s="43"/>
      <c r="B44" s="43"/>
      <c r="C44" s="43"/>
      <c r="D44" s="43"/>
      <c r="E44" s="121"/>
      <c r="F44" s="121"/>
      <c r="G44" s="121"/>
      <c r="H44" s="121"/>
      <c r="I44" s="122">
        <f t="shared" si="6"/>
        <v>0</v>
      </c>
      <c r="J44" s="121"/>
      <c r="K44" s="121"/>
      <c r="L44" s="121"/>
      <c r="M44" s="121"/>
      <c r="N44" s="122">
        <f t="shared" si="7"/>
        <v>0</v>
      </c>
      <c r="O44" s="122">
        <f t="shared" si="5"/>
        <v>0</v>
      </c>
      <c r="P44" s="121"/>
      <c r="Q44" s="122">
        <f t="shared" si="0"/>
        <v>0</v>
      </c>
      <c r="R44" s="121"/>
      <c r="S44" s="122">
        <f t="shared" si="3"/>
        <v>0</v>
      </c>
      <c r="T44" s="122">
        <f t="shared" si="4"/>
        <v>0</v>
      </c>
    </row>
    <row r="45" spans="1:20">
      <c r="A45" s="43"/>
      <c r="B45" s="43"/>
      <c r="C45" s="43"/>
      <c r="D45" s="43"/>
      <c r="E45" s="121"/>
      <c r="F45" s="121"/>
      <c r="G45" s="121"/>
      <c r="H45" s="121"/>
      <c r="I45" s="122">
        <f t="shared" si="6"/>
        <v>0</v>
      </c>
      <c r="J45" s="121"/>
      <c r="K45" s="121"/>
      <c r="L45" s="121"/>
      <c r="M45" s="121"/>
      <c r="N45" s="122">
        <f t="shared" si="7"/>
        <v>0</v>
      </c>
      <c r="O45" s="122">
        <f t="shared" si="5"/>
        <v>0</v>
      </c>
      <c r="P45" s="121"/>
      <c r="Q45" s="122">
        <f t="shared" si="0"/>
        <v>0</v>
      </c>
      <c r="R45" s="121"/>
      <c r="S45" s="122">
        <f t="shared" si="3"/>
        <v>0</v>
      </c>
      <c r="T45" s="122">
        <f t="shared" si="4"/>
        <v>0</v>
      </c>
    </row>
    <row r="46" spans="1:20">
      <c r="A46" s="43"/>
      <c r="B46" s="43"/>
      <c r="C46" s="43"/>
      <c r="D46" s="43"/>
      <c r="E46" s="121"/>
      <c r="F46" s="121"/>
      <c r="G46" s="121"/>
      <c r="H46" s="121"/>
      <c r="I46" s="122">
        <f t="shared" si="6"/>
        <v>0</v>
      </c>
      <c r="J46" s="121"/>
      <c r="K46" s="121"/>
      <c r="L46" s="121"/>
      <c r="M46" s="121"/>
      <c r="N46" s="122">
        <f t="shared" si="7"/>
        <v>0</v>
      </c>
      <c r="O46" s="122">
        <f t="shared" si="5"/>
        <v>0</v>
      </c>
      <c r="P46" s="121"/>
      <c r="Q46" s="122">
        <f t="shared" si="0"/>
        <v>0</v>
      </c>
      <c r="R46" s="121"/>
      <c r="S46" s="122">
        <f t="shared" si="3"/>
        <v>0</v>
      </c>
      <c r="T46" s="122">
        <f t="shared" si="4"/>
        <v>0</v>
      </c>
    </row>
    <row r="47" spans="1:20">
      <c r="A47" s="43"/>
      <c r="B47" s="43"/>
      <c r="C47" s="43"/>
      <c r="D47" s="43"/>
      <c r="E47" s="121"/>
      <c r="F47" s="121"/>
      <c r="G47" s="121"/>
      <c r="H47" s="121"/>
      <c r="I47" s="122">
        <f t="shared" si="6"/>
        <v>0</v>
      </c>
      <c r="J47" s="121"/>
      <c r="K47" s="121"/>
      <c r="L47" s="121"/>
      <c r="M47" s="121"/>
      <c r="N47" s="122">
        <f t="shared" si="7"/>
        <v>0</v>
      </c>
      <c r="O47" s="122">
        <f t="shared" si="5"/>
        <v>0</v>
      </c>
      <c r="P47" s="121"/>
      <c r="Q47" s="122">
        <f t="shared" si="0"/>
        <v>0</v>
      </c>
      <c r="R47" s="121"/>
      <c r="S47" s="122">
        <f t="shared" si="3"/>
        <v>0</v>
      </c>
      <c r="T47" s="122">
        <f t="shared" si="4"/>
        <v>0</v>
      </c>
    </row>
    <row r="48" spans="1:20">
      <c r="A48" s="43"/>
      <c r="B48" s="43"/>
      <c r="C48" s="43"/>
      <c r="D48" s="43"/>
      <c r="E48" s="121"/>
      <c r="F48" s="121"/>
      <c r="G48" s="121"/>
      <c r="H48" s="121"/>
      <c r="I48" s="122">
        <f t="shared" si="6"/>
        <v>0</v>
      </c>
      <c r="J48" s="121"/>
      <c r="K48" s="121"/>
      <c r="L48" s="121"/>
      <c r="M48" s="121"/>
      <c r="N48" s="122">
        <f t="shared" si="7"/>
        <v>0</v>
      </c>
      <c r="O48" s="122">
        <f t="shared" si="5"/>
        <v>0</v>
      </c>
      <c r="P48" s="121"/>
      <c r="Q48" s="122">
        <f t="shared" si="0"/>
        <v>0</v>
      </c>
      <c r="R48" s="121"/>
      <c r="S48" s="122">
        <f t="shared" si="3"/>
        <v>0</v>
      </c>
      <c r="T48" s="122">
        <f t="shared" si="4"/>
        <v>0</v>
      </c>
    </row>
    <row r="49" spans="1:20">
      <c r="A49" s="43"/>
      <c r="B49" s="43"/>
      <c r="C49" s="43"/>
      <c r="D49" s="43"/>
      <c r="E49" s="121"/>
      <c r="F49" s="121"/>
      <c r="G49" s="121"/>
      <c r="H49" s="121"/>
      <c r="I49" s="122">
        <f t="shared" si="6"/>
        <v>0</v>
      </c>
      <c r="J49" s="121"/>
      <c r="K49" s="121"/>
      <c r="L49" s="121"/>
      <c r="M49" s="121"/>
      <c r="N49" s="122">
        <f t="shared" si="7"/>
        <v>0</v>
      </c>
      <c r="O49" s="122">
        <f t="shared" si="5"/>
        <v>0</v>
      </c>
      <c r="P49" s="121"/>
      <c r="Q49" s="122">
        <f t="shared" si="0"/>
        <v>0</v>
      </c>
      <c r="R49" s="121"/>
      <c r="S49" s="122">
        <f t="shared" si="3"/>
        <v>0</v>
      </c>
      <c r="T49" s="122">
        <f t="shared" si="4"/>
        <v>0</v>
      </c>
    </row>
    <row r="50" spans="1:20">
      <c r="A50" s="43"/>
      <c r="B50" s="43"/>
      <c r="C50" s="43"/>
      <c r="D50" s="43"/>
      <c r="E50" s="121"/>
      <c r="F50" s="121"/>
      <c r="G50" s="121"/>
      <c r="H50" s="121"/>
      <c r="I50" s="122">
        <f t="shared" si="6"/>
        <v>0</v>
      </c>
      <c r="J50" s="121"/>
      <c r="K50" s="121"/>
      <c r="L50" s="121"/>
      <c r="M50" s="121"/>
      <c r="N50" s="122">
        <f t="shared" si="7"/>
        <v>0</v>
      </c>
      <c r="O50" s="122">
        <f t="shared" si="5"/>
        <v>0</v>
      </c>
      <c r="P50" s="121"/>
      <c r="Q50" s="122">
        <f t="shared" si="0"/>
        <v>0</v>
      </c>
      <c r="R50" s="121"/>
      <c r="S50" s="122">
        <f t="shared" si="3"/>
        <v>0</v>
      </c>
      <c r="T50" s="122">
        <f t="shared" si="4"/>
        <v>0</v>
      </c>
    </row>
  </sheetData>
  <sheetProtection algorithmName="SHA-512" hashValue="yFbzrl5ivabLYXzJ6O1WFqxD7rMMGSoSK8HyH/Qjnx9xjV4iiNrRUd1LRztAJ8pWMwueflOV2frAa6mntfMJcg==" saltValue="cncKp584qgk8chUXahifXQ==" spinCount="100000" sheet="1" objects="1" scenarios="1"/>
  <sortState ref="W1:W10">
    <sortCondition ref="W1"/>
  </sortState>
  <mergeCells count="4">
    <mergeCell ref="E1:I1"/>
    <mergeCell ref="J1:N1"/>
    <mergeCell ref="R1:S1"/>
    <mergeCell ref="P1:Q1"/>
  </mergeCells>
  <dataValidations count="3">
    <dataValidation allowBlank="1" sqref="A2" xr:uid="{00000000-0002-0000-0400-000000000000}"/>
    <dataValidation type="list" allowBlank="1" showInputMessage="1" showErrorMessage="1" sqref="C3:C50" xr:uid="{00000000-0002-0000-0400-000001000000}">
      <formula1>$Y$1:$Y$2</formula1>
    </dataValidation>
    <dataValidation type="list" allowBlank="1" showInputMessage="1" showErrorMessage="1" sqref="A3:A50" xr:uid="{00000000-0002-0000-0400-000002000000}">
      <formula1>$W$1:$W$7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3000000}">
          <x14:formula1>
            <xm:f>'Fiche du projet'!$I$1:$I$2</xm:f>
          </x14:formula1>
          <xm:sqref>D3:D50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T50"/>
  <sheetViews>
    <sheetView showGridLines="0" topLeftCell="D1" zoomScale="98" zoomScaleNormal="98" workbookViewId="0">
      <pane ySplit="2" topLeftCell="A3" activePane="bottomLeft" state="frozen"/>
      <selection pane="bottomLeft" activeCell="D7" sqref="D7"/>
    </sheetView>
  </sheetViews>
  <sheetFormatPr baseColWidth="10" defaultColWidth="11.42578125" defaultRowHeight="15"/>
  <cols>
    <col min="1" max="1" width="19" style="36" customWidth="1"/>
    <col min="2" max="2" width="22.140625" style="36" customWidth="1"/>
    <col min="3" max="3" width="22.85546875" style="36" customWidth="1"/>
    <col min="4" max="4" width="24" style="36" customWidth="1"/>
    <col min="5" max="12" width="16.5703125" style="36" customWidth="1"/>
    <col min="13" max="13" width="17.85546875" style="36" customWidth="1"/>
    <col min="14" max="16" width="16.5703125" style="36" customWidth="1"/>
    <col min="17" max="18" width="11.42578125" style="36"/>
    <col min="19" max="19" width="11.42578125" style="36" hidden="1" customWidth="1"/>
    <col min="20" max="20" width="30.140625" style="36" hidden="1" customWidth="1"/>
    <col min="21" max="16384" width="11.42578125" style="36"/>
  </cols>
  <sheetData>
    <row r="1" spans="1:20" ht="42.75">
      <c r="A1" s="48"/>
      <c r="B1" s="48"/>
      <c r="C1" s="48"/>
      <c r="D1" s="48"/>
      <c r="E1" s="49" t="s">
        <v>37</v>
      </c>
      <c r="F1" s="176" t="s">
        <v>38</v>
      </c>
      <c r="G1" s="176"/>
      <c r="H1" s="177"/>
      <c r="I1" s="180" t="s">
        <v>219</v>
      </c>
      <c r="J1" s="181"/>
      <c r="K1" s="178" t="s">
        <v>220</v>
      </c>
      <c r="L1" s="179"/>
      <c r="M1" s="108" t="s">
        <v>233</v>
      </c>
      <c r="N1" s="184" t="s">
        <v>50</v>
      </c>
      <c r="O1" s="182" t="s">
        <v>15</v>
      </c>
      <c r="P1" s="183"/>
      <c r="S1" s="36" t="s">
        <v>192</v>
      </c>
      <c r="T1" s="36" t="s">
        <v>218</v>
      </c>
    </row>
    <row r="2" spans="1:20" ht="96.75" customHeight="1">
      <c r="A2" s="40" t="s">
        <v>39</v>
      </c>
      <c r="B2" s="40" t="s">
        <v>40</v>
      </c>
      <c r="C2" s="40" t="s">
        <v>41</v>
      </c>
      <c r="D2" s="40" t="s">
        <v>7</v>
      </c>
      <c r="E2" s="40" t="s">
        <v>42</v>
      </c>
      <c r="F2" s="51" t="s">
        <v>43</v>
      </c>
      <c r="G2" s="51" t="s">
        <v>44</v>
      </c>
      <c r="H2" s="52" t="s">
        <v>45</v>
      </c>
      <c r="I2" s="50" t="s">
        <v>48</v>
      </c>
      <c r="J2" s="53" t="s">
        <v>49</v>
      </c>
      <c r="K2" s="54" t="s">
        <v>46</v>
      </c>
      <c r="L2" s="55" t="s">
        <v>47</v>
      </c>
      <c r="M2" s="118" t="s">
        <v>246</v>
      </c>
      <c r="N2" s="185"/>
      <c r="O2" s="40" t="s">
        <v>51</v>
      </c>
      <c r="P2" s="40" t="s">
        <v>52</v>
      </c>
      <c r="S2" s="36" t="s">
        <v>244</v>
      </c>
      <c r="T2" s="36" t="s">
        <v>240</v>
      </c>
    </row>
    <row r="3" spans="1:20">
      <c r="A3" s="43" t="s">
        <v>192</v>
      </c>
      <c r="B3" s="43"/>
      <c r="C3" s="43"/>
      <c r="D3" s="43"/>
      <c r="E3" s="43"/>
      <c r="F3" s="121"/>
      <c r="G3" s="121"/>
      <c r="H3" s="123">
        <f>F3+G3</f>
        <v>0</v>
      </c>
      <c r="I3" s="121"/>
      <c r="J3" s="123">
        <f t="shared" ref="J3:J50" si="0">E3*I3</f>
        <v>0</v>
      </c>
      <c r="K3" s="121"/>
      <c r="L3" s="123">
        <f>(E3-1)*K3</f>
        <v>0</v>
      </c>
      <c r="M3" s="121"/>
      <c r="N3" s="121"/>
      <c r="O3" s="123">
        <f t="shared" ref="O3:O50" si="1">L3+J3+N3</f>
        <v>0</v>
      </c>
      <c r="P3" s="123">
        <f t="shared" ref="P3:P50" si="2">H3+O3+M3</f>
        <v>0</v>
      </c>
      <c r="S3" s="36" t="s">
        <v>193</v>
      </c>
    </row>
    <row r="4" spans="1:20">
      <c r="A4" s="43" t="s">
        <v>244</v>
      </c>
      <c r="B4" s="43"/>
      <c r="C4" s="43"/>
      <c r="D4" s="43"/>
      <c r="E4" s="43"/>
      <c r="F4" s="121"/>
      <c r="G4" s="121"/>
      <c r="H4" s="123">
        <f t="shared" ref="H4:H50" si="3">F4+G4</f>
        <v>0</v>
      </c>
      <c r="I4" s="121"/>
      <c r="J4" s="123">
        <f t="shared" si="0"/>
        <v>0</v>
      </c>
      <c r="K4" s="121"/>
      <c r="L4" s="123">
        <f>(E4-1)*K4</f>
        <v>0</v>
      </c>
      <c r="M4" s="121"/>
      <c r="N4" s="121"/>
      <c r="O4" s="123">
        <f t="shared" si="1"/>
        <v>0</v>
      </c>
      <c r="P4" s="123">
        <f t="shared" si="2"/>
        <v>0</v>
      </c>
    </row>
    <row r="5" spans="1:20">
      <c r="A5" s="43" t="s">
        <v>193</v>
      </c>
      <c r="B5" s="43"/>
      <c r="C5" s="43"/>
      <c r="D5" s="43"/>
      <c r="E5" s="43"/>
      <c r="F5" s="121"/>
      <c r="G5" s="121"/>
      <c r="H5" s="123">
        <f t="shared" si="3"/>
        <v>0</v>
      </c>
      <c r="I5" s="121"/>
      <c r="J5" s="123">
        <f t="shared" si="0"/>
        <v>0</v>
      </c>
      <c r="K5" s="121"/>
      <c r="L5" s="123">
        <f t="shared" ref="L5:L50" si="4">(E5-1)*K5</f>
        <v>0</v>
      </c>
      <c r="M5" s="121"/>
      <c r="N5" s="121"/>
      <c r="O5" s="123">
        <f t="shared" si="1"/>
        <v>0</v>
      </c>
      <c r="P5" s="123">
        <f t="shared" si="2"/>
        <v>0</v>
      </c>
    </row>
    <row r="6" spans="1:20">
      <c r="A6" s="43" t="s">
        <v>192</v>
      </c>
      <c r="B6" s="43"/>
      <c r="C6" s="43"/>
      <c r="D6" s="43"/>
      <c r="E6" s="43"/>
      <c r="F6" s="121"/>
      <c r="G6" s="121"/>
      <c r="H6" s="123">
        <f t="shared" si="3"/>
        <v>0</v>
      </c>
      <c r="I6" s="121"/>
      <c r="J6" s="123">
        <f t="shared" si="0"/>
        <v>0</v>
      </c>
      <c r="K6" s="121"/>
      <c r="L6" s="123">
        <f t="shared" si="4"/>
        <v>0</v>
      </c>
      <c r="M6" s="121"/>
      <c r="N6" s="121"/>
      <c r="O6" s="123">
        <f t="shared" si="1"/>
        <v>0</v>
      </c>
      <c r="P6" s="123">
        <f t="shared" si="2"/>
        <v>0</v>
      </c>
    </row>
    <row r="7" spans="1:20">
      <c r="A7" s="43"/>
      <c r="B7" s="43"/>
      <c r="C7" s="43"/>
      <c r="D7" s="43"/>
      <c r="E7" s="43"/>
      <c r="F7" s="121"/>
      <c r="G7" s="121"/>
      <c r="H7" s="123">
        <f t="shared" si="3"/>
        <v>0</v>
      </c>
      <c r="I7" s="121"/>
      <c r="J7" s="123">
        <f t="shared" si="0"/>
        <v>0</v>
      </c>
      <c r="K7" s="121"/>
      <c r="L7" s="123">
        <f t="shared" si="4"/>
        <v>0</v>
      </c>
      <c r="M7" s="121"/>
      <c r="N7" s="121"/>
      <c r="O7" s="123">
        <f t="shared" si="1"/>
        <v>0</v>
      </c>
      <c r="P7" s="123">
        <f t="shared" si="2"/>
        <v>0</v>
      </c>
    </row>
    <row r="8" spans="1:20">
      <c r="A8" s="43"/>
      <c r="B8" s="43"/>
      <c r="C8" s="43"/>
      <c r="D8" s="43"/>
      <c r="E8" s="43"/>
      <c r="F8" s="121"/>
      <c r="G8" s="121"/>
      <c r="H8" s="123">
        <f t="shared" si="3"/>
        <v>0</v>
      </c>
      <c r="I8" s="121"/>
      <c r="J8" s="123">
        <f t="shared" si="0"/>
        <v>0</v>
      </c>
      <c r="K8" s="121"/>
      <c r="L8" s="123">
        <f t="shared" si="4"/>
        <v>0</v>
      </c>
      <c r="M8" s="121"/>
      <c r="N8" s="121"/>
      <c r="O8" s="123">
        <f t="shared" si="1"/>
        <v>0</v>
      </c>
      <c r="P8" s="123">
        <f t="shared" si="2"/>
        <v>0</v>
      </c>
    </row>
    <row r="9" spans="1:20">
      <c r="A9" s="43"/>
      <c r="B9" s="43"/>
      <c r="C9" s="43"/>
      <c r="D9" s="43"/>
      <c r="E9" s="43"/>
      <c r="F9" s="121"/>
      <c r="G9" s="121"/>
      <c r="H9" s="123">
        <f t="shared" si="3"/>
        <v>0</v>
      </c>
      <c r="I9" s="121"/>
      <c r="J9" s="123">
        <f t="shared" si="0"/>
        <v>0</v>
      </c>
      <c r="K9" s="121"/>
      <c r="L9" s="123">
        <f t="shared" si="4"/>
        <v>0</v>
      </c>
      <c r="M9" s="121"/>
      <c r="N9" s="121"/>
      <c r="O9" s="123">
        <f t="shared" si="1"/>
        <v>0</v>
      </c>
      <c r="P9" s="123">
        <f t="shared" si="2"/>
        <v>0</v>
      </c>
    </row>
    <row r="10" spans="1:20">
      <c r="A10" s="43"/>
      <c r="B10" s="43"/>
      <c r="C10" s="43"/>
      <c r="D10" s="43"/>
      <c r="E10" s="43"/>
      <c r="F10" s="121"/>
      <c r="G10" s="121"/>
      <c r="H10" s="123">
        <f t="shared" si="3"/>
        <v>0</v>
      </c>
      <c r="I10" s="121"/>
      <c r="J10" s="123">
        <f t="shared" si="0"/>
        <v>0</v>
      </c>
      <c r="K10" s="121"/>
      <c r="L10" s="123">
        <f t="shared" si="4"/>
        <v>0</v>
      </c>
      <c r="M10" s="121"/>
      <c r="N10" s="121"/>
      <c r="O10" s="123">
        <f t="shared" si="1"/>
        <v>0</v>
      </c>
      <c r="P10" s="123">
        <f t="shared" si="2"/>
        <v>0</v>
      </c>
    </row>
    <row r="11" spans="1:20">
      <c r="A11" s="43"/>
      <c r="B11" s="43"/>
      <c r="C11" s="43"/>
      <c r="D11" s="43"/>
      <c r="E11" s="43"/>
      <c r="F11" s="121"/>
      <c r="G11" s="121"/>
      <c r="H11" s="123">
        <f t="shared" si="3"/>
        <v>0</v>
      </c>
      <c r="I11" s="121"/>
      <c r="J11" s="123">
        <f t="shared" si="0"/>
        <v>0</v>
      </c>
      <c r="K11" s="121"/>
      <c r="L11" s="123">
        <f t="shared" si="4"/>
        <v>0</v>
      </c>
      <c r="M11" s="121"/>
      <c r="N11" s="121"/>
      <c r="O11" s="123">
        <f t="shared" si="1"/>
        <v>0</v>
      </c>
      <c r="P11" s="123">
        <f t="shared" si="2"/>
        <v>0</v>
      </c>
    </row>
    <row r="12" spans="1:20">
      <c r="A12" s="43"/>
      <c r="B12" s="43"/>
      <c r="C12" s="43"/>
      <c r="D12" s="43"/>
      <c r="E12" s="43"/>
      <c r="F12" s="121"/>
      <c r="G12" s="121"/>
      <c r="H12" s="123">
        <f t="shared" si="3"/>
        <v>0</v>
      </c>
      <c r="I12" s="121"/>
      <c r="J12" s="123">
        <f t="shared" si="0"/>
        <v>0</v>
      </c>
      <c r="K12" s="121"/>
      <c r="L12" s="123">
        <f t="shared" si="4"/>
        <v>0</v>
      </c>
      <c r="M12" s="121"/>
      <c r="N12" s="121"/>
      <c r="O12" s="123">
        <f t="shared" si="1"/>
        <v>0</v>
      </c>
      <c r="P12" s="123">
        <f t="shared" si="2"/>
        <v>0</v>
      </c>
    </row>
    <row r="13" spans="1:20">
      <c r="A13" s="43"/>
      <c r="B13" s="43"/>
      <c r="C13" s="43"/>
      <c r="D13" s="43"/>
      <c r="E13" s="43"/>
      <c r="F13" s="121"/>
      <c r="G13" s="121"/>
      <c r="H13" s="123">
        <f t="shared" si="3"/>
        <v>0</v>
      </c>
      <c r="I13" s="121"/>
      <c r="J13" s="123">
        <f t="shared" si="0"/>
        <v>0</v>
      </c>
      <c r="K13" s="121"/>
      <c r="L13" s="123">
        <f t="shared" si="4"/>
        <v>0</v>
      </c>
      <c r="M13" s="121"/>
      <c r="N13" s="121"/>
      <c r="O13" s="123">
        <f t="shared" si="1"/>
        <v>0</v>
      </c>
      <c r="P13" s="123">
        <f t="shared" si="2"/>
        <v>0</v>
      </c>
    </row>
    <row r="14" spans="1:20">
      <c r="A14" s="43"/>
      <c r="B14" s="43"/>
      <c r="C14" s="43"/>
      <c r="D14" s="43"/>
      <c r="E14" s="43"/>
      <c r="F14" s="121"/>
      <c r="G14" s="121"/>
      <c r="H14" s="123">
        <f t="shared" si="3"/>
        <v>0</v>
      </c>
      <c r="I14" s="121"/>
      <c r="J14" s="123">
        <f t="shared" si="0"/>
        <v>0</v>
      </c>
      <c r="K14" s="121"/>
      <c r="L14" s="123">
        <f t="shared" si="4"/>
        <v>0</v>
      </c>
      <c r="M14" s="121"/>
      <c r="N14" s="121"/>
      <c r="O14" s="123">
        <f t="shared" si="1"/>
        <v>0</v>
      </c>
      <c r="P14" s="123">
        <f t="shared" si="2"/>
        <v>0</v>
      </c>
    </row>
    <row r="15" spans="1:20">
      <c r="A15" s="43"/>
      <c r="B15" s="43"/>
      <c r="C15" s="43"/>
      <c r="D15" s="43"/>
      <c r="E15" s="43"/>
      <c r="F15" s="121"/>
      <c r="G15" s="121"/>
      <c r="H15" s="123">
        <f t="shared" si="3"/>
        <v>0</v>
      </c>
      <c r="I15" s="121"/>
      <c r="J15" s="123">
        <f t="shared" si="0"/>
        <v>0</v>
      </c>
      <c r="K15" s="121"/>
      <c r="L15" s="123">
        <f t="shared" si="4"/>
        <v>0</v>
      </c>
      <c r="M15" s="121"/>
      <c r="N15" s="121"/>
      <c r="O15" s="123">
        <f t="shared" si="1"/>
        <v>0</v>
      </c>
      <c r="P15" s="123">
        <f t="shared" si="2"/>
        <v>0</v>
      </c>
    </row>
    <row r="16" spans="1:20">
      <c r="A16" s="43"/>
      <c r="B16" s="43"/>
      <c r="C16" s="43"/>
      <c r="D16" s="43"/>
      <c r="E16" s="43"/>
      <c r="F16" s="121"/>
      <c r="G16" s="121"/>
      <c r="H16" s="123">
        <f t="shared" si="3"/>
        <v>0</v>
      </c>
      <c r="I16" s="121"/>
      <c r="J16" s="123">
        <f t="shared" si="0"/>
        <v>0</v>
      </c>
      <c r="K16" s="121"/>
      <c r="L16" s="123">
        <f t="shared" si="4"/>
        <v>0</v>
      </c>
      <c r="M16" s="121"/>
      <c r="N16" s="121"/>
      <c r="O16" s="123">
        <f t="shared" si="1"/>
        <v>0</v>
      </c>
      <c r="P16" s="123">
        <f t="shared" si="2"/>
        <v>0</v>
      </c>
    </row>
    <row r="17" spans="1:16">
      <c r="A17" s="43"/>
      <c r="B17" s="43"/>
      <c r="C17" s="43"/>
      <c r="D17" s="43"/>
      <c r="E17" s="43"/>
      <c r="F17" s="121"/>
      <c r="G17" s="121"/>
      <c r="H17" s="123">
        <f t="shared" si="3"/>
        <v>0</v>
      </c>
      <c r="I17" s="121"/>
      <c r="J17" s="123">
        <f t="shared" si="0"/>
        <v>0</v>
      </c>
      <c r="K17" s="121"/>
      <c r="L17" s="123">
        <f t="shared" si="4"/>
        <v>0</v>
      </c>
      <c r="M17" s="121"/>
      <c r="N17" s="121"/>
      <c r="O17" s="123">
        <f t="shared" si="1"/>
        <v>0</v>
      </c>
      <c r="P17" s="123">
        <f t="shared" si="2"/>
        <v>0</v>
      </c>
    </row>
    <row r="18" spans="1:16">
      <c r="A18" s="43"/>
      <c r="B18" s="43"/>
      <c r="C18" s="43"/>
      <c r="D18" s="43"/>
      <c r="E18" s="43"/>
      <c r="F18" s="121"/>
      <c r="G18" s="121"/>
      <c r="H18" s="123">
        <f t="shared" si="3"/>
        <v>0</v>
      </c>
      <c r="I18" s="121"/>
      <c r="J18" s="123">
        <f t="shared" si="0"/>
        <v>0</v>
      </c>
      <c r="K18" s="121"/>
      <c r="L18" s="123">
        <f t="shared" si="4"/>
        <v>0</v>
      </c>
      <c r="M18" s="121"/>
      <c r="N18" s="121"/>
      <c r="O18" s="123">
        <f t="shared" si="1"/>
        <v>0</v>
      </c>
      <c r="P18" s="123">
        <f t="shared" si="2"/>
        <v>0</v>
      </c>
    </row>
    <row r="19" spans="1:16">
      <c r="A19" s="43"/>
      <c r="B19" s="43"/>
      <c r="C19" s="43"/>
      <c r="D19" s="43"/>
      <c r="E19" s="43"/>
      <c r="F19" s="121"/>
      <c r="G19" s="121"/>
      <c r="H19" s="123">
        <f t="shared" si="3"/>
        <v>0</v>
      </c>
      <c r="I19" s="121"/>
      <c r="J19" s="123">
        <f t="shared" si="0"/>
        <v>0</v>
      </c>
      <c r="K19" s="121"/>
      <c r="L19" s="123">
        <f t="shared" si="4"/>
        <v>0</v>
      </c>
      <c r="M19" s="121"/>
      <c r="N19" s="121"/>
      <c r="O19" s="123">
        <f t="shared" si="1"/>
        <v>0</v>
      </c>
      <c r="P19" s="123">
        <f t="shared" si="2"/>
        <v>0</v>
      </c>
    </row>
    <row r="20" spans="1:16">
      <c r="A20" s="43"/>
      <c r="B20" s="43"/>
      <c r="C20" s="43"/>
      <c r="D20" s="43"/>
      <c r="E20" s="43"/>
      <c r="F20" s="121"/>
      <c r="G20" s="121"/>
      <c r="H20" s="123">
        <f t="shared" si="3"/>
        <v>0</v>
      </c>
      <c r="I20" s="121"/>
      <c r="J20" s="123">
        <f t="shared" si="0"/>
        <v>0</v>
      </c>
      <c r="K20" s="121"/>
      <c r="L20" s="123">
        <f t="shared" si="4"/>
        <v>0</v>
      </c>
      <c r="M20" s="121"/>
      <c r="N20" s="121"/>
      <c r="O20" s="123">
        <f t="shared" si="1"/>
        <v>0</v>
      </c>
      <c r="P20" s="123">
        <f t="shared" si="2"/>
        <v>0</v>
      </c>
    </row>
    <row r="21" spans="1:16">
      <c r="A21" s="43"/>
      <c r="B21" s="43"/>
      <c r="C21" s="43"/>
      <c r="D21" s="43"/>
      <c r="E21" s="43"/>
      <c r="F21" s="121"/>
      <c r="G21" s="121"/>
      <c r="H21" s="123">
        <f t="shared" si="3"/>
        <v>0</v>
      </c>
      <c r="I21" s="121"/>
      <c r="J21" s="123">
        <f t="shared" si="0"/>
        <v>0</v>
      </c>
      <c r="K21" s="121"/>
      <c r="L21" s="123">
        <f t="shared" si="4"/>
        <v>0</v>
      </c>
      <c r="M21" s="121"/>
      <c r="N21" s="121"/>
      <c r="O21" s="123">
        <f t="shared" si="1"/>
        <v>0</v>
      </c>
      <c r="P21" s="123">
        <f t="shared" si="2"/>
        <v>0</v>
      </c>
    </row>
    <row r="22" spans="1:16">
      <c r="A22" s="43"/>
      <c r="B22" s="43"/>
      <c r="C22" s="43"/>
      <c r="D22" s="43"/>
      <c r="E22" s="43"/>
      <c r="F22" s="121"/>
      <c r="G22" s="121"/>
      <c r="H22" s="123">
        <f t="shared" si="3"/>
        <v>0</v>
      </c>
      <c r="I22" s="121"/>
      <c r="J22" s="123">
        <f t="shared" si="0"/>
        <v>0</v>
      </c>
      <c r="K22" s="121"/>
      <c r="L22" s="123">
        <f t="shared" si="4"/>
        <v>0</v>
      </c>
      <c r="M22" s="121"/>
      <c r="N22" s="121"/>
      <c r="O22" s="123">
        <f t="shared" si="1"/>
        <v>0</v>
      </c>
      <c r="P22" s="123">
        <f t="shared" si="2"/>
        <v>0</v>
      </c>
    </row>
    <row r="23" spans="1:16">
      <c r="A23" s="43"/>
      <c r="B23" s="43"/>
      <c r="C23" s="43"/>
      <c r="D23" s="43"/>
      <c r="E23" s="43"/>
      <c r="F23" s="121"/>
      <c r="G23" s="121"/>
      <c r="H23" s="123">
        <f t="shared" si="3"/>
        <v>0</v>
      </c>
      <c r="I23" s="121"/>
      <c r="J23" s="123">
        <f t="shared" si="0"/>
        <v>0</v>
      </c>
      <c r="K23" s="121"/>
      <c r="L23" s="123">
        <f t="shared" si="4"/>
        <v>0</v>
      </c>
      <c r="M23" s="121"/>
      <c r="N23" s="121"/>
      <c r="O23" s="123">
        <f t="shared" si="1"/>
        <v>0</v>
      </c>
      <c r="P23" s="123">
        <f t="shared" si="2"/>
        <v>0</v>
      </c>
    </row>
    <row r="24" spans="1:16">
      <c r="A24" s="43"/>
      <c r="B24" s="43"/>
      <c r="C24" s="43"/>
      <c r="D24" s="43"/>
      <c r="E24" s="43"/>
      <c r="F24" s="121"/>
      <c r="G24" s="121"/>
      <c r="H24" s="123">
        <f t="shared" si="3"/>
        <v>0</v>
      </c>
      <c r="I24" s="121"/>
      <c r="J24" s="123">
        <f t="shared" si="0"/>
        <v>0</v>
      </c>
      <c r="K24" s="121"/>
      <c r="L24" s="123">
        <f t="shared" si="4"/>
        <v>0</v>
      </c>
      <c r="M24" s="121"/>
      <c r="N24" s="121"/>
      <c r="O24" s="123">
        <f t="shared" si="1"/>
        <v>0</v>
      </c>
      <c r="P24" s="123">
        <f t="shared" si="2"/>
        <v>0</v>
      </c>
    </row>
    <row r="25" spans="1:16">
      <c r="A25" s="43"/>
      <c r="B25" s="43"/>
      <c r="C25" s="43"/>
      <c r="D25" s="43"/>
      <c r="E25" s="43"/>
      <c r="F25" s="121"/>
      <c r="G25" s="121"/>
      <c r="H25" s="123">
        <f t="shared" si="3"/>
        <v>0</v>
      </c>
      <c r="I25" s="121"/>
      <c r="J25" s="123">
        <f t="shared" si="0"/>
        <v>0</v>
      </c>
      <c r="K25" s="121"/>
      <c r="L25" s="123">
        <f t="shared" si="4"/>
        <v>0</v>
      </c>
      <c r="M25" s="121"/>
      <c r="N25" s="121"/>
      <c r="O25" s="123">
        <f t="shared" si="1"/>
        <v>0</v>
      </c>
      <c r="P25" s="123">
        <f t="shared" si="2"/>
        <v>0</v>
      </c>
    </row>
    <row r="26" spans="1:16">
      <c r="A26" s="43"/>
      <c r="B26" s="43"/>
      <c r="C26" s="43"/>
      <c r="D26" s="43"/>
      <c r="E26" s="43"/>
      <c r="F26" s="121"/>
      <c r="G26" s="121"/>
      <c r="H26" s="123">
        <f t="shared" si="3"/>
        <v>0</v>
      </c>
      <c r="I26" s="121"/>
      <c r="J26" s="123">
        <f t="shared" si="0"/>
        <v>0</v>
      </c>
      <c r="K26" s="121"/>
      <c r="L26" s="123">
        <f t="shared" si="4"/>
        <v>0</v>
      </c>
      <c r="M26" s="121"/>
      <c r="N26" s="121"/>
      <c r="O26" s="123">
        <f t="shared" si="1"/>
        <v>0</v>
      </c>
      <c r="P26" s="123">
        <f t="shared" si="2"/>
        <v>0</v>
      </c>
    </row>
    <row r="27" spans="1:16">
      <c r="A27" s="43"/>
      <c r="B27" s="43"/>
      <c r="C27" s="43"/>
      <c r="D27" s="43"/>
      <c r="E27" s="43"/>
      <c r="F27" s="121"/>
      <c r="G27" s="121"/>
      <c r="H27" s="123">
        <f t="shared" si="3"/>
        <v>0</v>
      </c>
      <c r="I27" s="121"/>
      <c r="J27" s="123">
        <f t="shared" si="0"/>
        <v>0</v>
      </c>
      <c r="K27" s="121"/>
      <c r="L27" s="123">
        <f t="shared" si="4"/>
        <v>0</v>
      </c>
      <c r="M27" s="121"/>
      <c r="N27" s="121"/>
      <c r="O27" s="123">
        <f t="shared" si="1"/>
        <v>0</v>
      </c>
      <c r="P27" s="123">
        <f t="shared" si="2"/>
        <v>0</v>
      </c>
    </row>
    <row r="28" spans="1:16">
      <c r="A28" s="43"/>
      <c r="B28" s="43"/>
      <c r="C28" s="43"/>
      <c r="D28" s="43"/>
      <c r="E28" s="43"/>
      <c r="F28" s="121"/>
      <c r="G28" s="121"/>
      <c r="H28" s="123">
        <f t="shared" si="3"/>
        <v>0</v>
      </c>
      <c r="I28" s="121"/>
      <c r="J28" s="123">
        <f t="shared" si="0"/>
        <v>0</v>
      </c>
      <c r="K28" s="121"/>
      <c r="L28" s="123">
        <f t="shared" si="4"/>
        <v>0</v>
      </c>
      <c r="M28" s="121"/>
      <c r="N28" s="121"/>
      <c r="O28" s="123">
        <f t="shared" si="1"/>
        <v>0</v>
      </c>
      <c r="P28" s="123">
        <f t="shared" si="2"/>
        <v>0</v>
      </c>
    </row>
    <row r="29" spans="1:16">
      <c r="A29" s="43"/>
      <c r="B29" s="43"/>
      <c r="C29" s="43"/>
      <c r="D29" s="43"/>
      <c r="E29" s="43"/>
      <c r="F29" s="121"/>
      <c r="G29" s="121"/>
      <c r="H29" s="123">
        <f t="shared" si="3"/>
        <v>0</v>
      </c>
      <c r="I29" s="121"/>
      <c r="J29" s="123">
        <f t="shared" si="0"/>
        <v>0</v>
      </c>
      <c r="K29" s="121"/>
      <c r="L29" s="123">
        <f t="shared" si="4"/>
        <v>0</v>
      </c>
      <c r="M29" s="121"/>
      <c r="N29" s="121"/>
      <c r="O29" s="123">
        <f t="shared" si="1"/>
        <v>0</v>
      </c>
      <c r="P29" s="123">
        <f t="shared" si="2"/>
        <v>0</v>
      </c>
    </row>
    <row r="30" spans="1:16">
      <c r="A30" s="43"/>
      <c r="B30" s="43"/>
      <c r="C30" s="43"/>
      <c r="D30" s="43"/>
      <c r="E30" s="43"/>
      <c r="F30" s="121"/>
      <c r="G30" s="121"/>
      <c r="H30" s="123">
        <f t="shared" si="3"/>
        <v>0</v>
      </c>
      <c r="I30" s="121"/>
      <c r="J30" s="123">
        <f t="shared" si="0"/>
        <v>0</v>
      </c>
      <c r="K30" s="121"/>
      <c r="L30" s="123">
        <f t="shared" si="4"/>
        <v>0</v>
      </c>
      <c r="M30" s="121"/>
      <c r="N30" s="121"/>
      <c r="O30" s="123">
        <f t="shared" si="1"/>
        <v>0</v>
      </c>
      <c r="P30" s="123">
        <f t="shared" si="2"/>
        <v>0</v>
      </c>
    </row>
    <row r="31" spans="1:16">
      <c r="A31" s="43"/>
      <c r="B31" s="43"/>
      <c r="C31" s="43"/>
      <c r="D31" s="43"/>
      <c r="E31" s="43"/>
      <c r="F31" s="121"/>
      <c r="G31" s="121"/>
      <c r="H31" s="123">
        <f t="shared" si="3"/>
        <v>0</v>
      </c>
      <c r="I31" s="121"/>
      <c r="J31" s="123">
        <f t="shared" si="0"/>
        <v>0</v>
      </c>
      <c r="K31" s="121"/>
      <c r="L31" s="123">
        <f t="shared" si="4"/>
        <v>0</v>
      </c>
      <c r="M31" s="121"/>
      <c r="N31" s="121"/>
      <c r="O31" s="123">
        <f t="shared" si="1"/>
        <v>0</v>
      </c>
      <c r="P31" s="123">
        <f t="shared" si="2"/>
        <v>0</v>
      </c>
    </row>
    <row r="32" spans="1:16">
      <c r="A32" s="43"/>
      <c r="B32" s="43"/>
      <c r="C32" s="43"/>
      <c r="D32" s="43"/>
      <c r="E32" s="43"/>
      <c r="F32" s="121"/>
      <c r="G32" s="121"/>
      <c r="H32" s="123">
        <f t="shared" si="3"/>
        <v>0</v>
      </c>
      <c r="I32" s="121"/>
      <c r="J32" s="123">
        <f t="shared" si="0"/>
        <v>0</v>
      </c>
      <c r="K32" s="121"/>
      <c r="L32" s="123">
        <f t="shared" si="4"/>
        <v>0</v>
      </c>
      <c r="M32" s="121"/>
      <c r="N32" s="121"/>
      <c r="O32" s="123">
        <f t="shared" si="1"/>
        <v>0</v>
      </c>
      <c r="P32" s="123">
        <f t="shared" si="2"/>
        <v>0</v>
      </c>
    </row>
    <row r="33" spans="1:16">
      <c r="A33" s="43"/>
      <c r="B33" s="43"/>
      <c r="C33" s="43"/>
      <c r="D33" s="43"/>
      <c r="E33" s="43"/>
      <c r="F33" s="121"/>
      <c r="G33" s="121"/>
      <c r="H33" s="123">
        <f t="shared" si="3"/>
        <v>0</v>
      </c>
      <c r="I33" s="121"/>
      <c r="J33" s="123">
        <f t="shared" si="0"/>
        <v>0</v>
      </c>
      <c r="K33" s="121"/>
      <c r="L33" s="123">
        <f t="shared" si="4"/>
        <v>0</v>
      </c>
      <c r="M33" s="121"/>
      <c r="N33" s="121"/>
      <c r="O33" s="123">
        <f t="shared" si="1"/>
        <v>0</v>
      </c>
      <c r="P33" s="123">
        <f t="shared" si="2"/>
        <v>0</v>
      </c>
    </row>
    <row r="34" spans="1:16">
      <c r="A34" s="43"/>
      <c r="B34" s="43"/>
      <c r="C34" s="43"/>
      <c r="D34" s="43"/>
      <c r="E34" s="43"/>
      <c r="F34" s="121"/>
      <c r="G34" s="121"/>
      <c r="H34" s="123">
        <f t="shared" si="3"/>
        <v>0</v>
      </c>
      <c r="I34" s="121"/>
      <c r="J34" s="123">
        <f t="shared" si="0"/>
        <v>0</v>
      </c>
      <c r="K34" s="121"/>
      <c r="L34" s="123">
        <f t="shared" si="4"/>
        <v>0</v>
      </c>
      <c r="M34" s="121"/>
      <c r="N34" s="121"/>
      <c r="O34" s="123">
        <f t="shared" si="1"/>
        <v>0</v>
      </c>
      <c r="P34" s="123">
        <f t="shared" si="2"/>
        <v>0</v>
      </c>
    </row>
    <row r="35" spans="1:16">
      <c r="A35" s="43"/>
      <c r="B35" s="43"/>
      <c r="C35" s="43"/>
      <c r="D35" s="43"/>
      <c r="E35" s="43"/>
      <c r="F35" s="121"/>
      <c r="G35" s="121"/>
      <c r="H35" s="123">
        <f t="shared" si="3"/>
        <v>0</v>
      </c>
      <c r="I35" s="121"/>
      <c r="J35" s="123">
        <f t="shared" si="0"/>
        <v>0</v>
      </c>
      <c r="K35" s="121"/>
      <c r="L35" s="123">
        <f t="shared" si="4"/>
        <v>0</v>
      </c>
      <c r="M35" s="121"/>
      <c r="N35" s="121"/>
      <c r="O35" s="123">
        <f t="shared" si="1"/>
        <v>0</v>
      </c>
      <c r="P35" s="123">
        <f t="shared" si="2"/>
        <v>0</v>
      </c>
    </row>
    <row r="36" spans="1:16">
      <c r="A36" s="43"/>
      <c r="B36" s="43"/>
      <c r="C36" s="43"/>
      <c r="D36" s="43"/>
      <c r="E36" s="43"/>
      <c r="F36" s="121"/>
      <c r="G36" s="121"/>
      <c r="H36" s="123">
        <f t="shared" si="3"/>
        <v>0</v>
      </c>
      <c r="I36" s="121"/>
      <c r="J36" s="123">
        <f t="shared" si="0"/>
        <v>0</v>
      </c>
      <c r="K36" s="121"/>
      <c r="L36" s="123">
        <f t="shared" si="4"/>
        <v>0</v>
      </c>
      <c r="M36" s="121"/>
      <c r="N36" s="121"/>
      <c r="O36" s="123">
        <f t="shared" si="1"/>
        <v>0</v>
      </c>
      <c r="P36" s="123">
        <f t="shared" si="2"/>
        <v>0</v>
      </c>
    </row>
    <row r="37" spans="1:16">
      <c r="A37" s="43"/>
      <c r="B37" s="43"/>
      <c r="C37" s="43"/>
      <c r="D37" s="43"/>
      <c r="E37" s="43"/>
      <c r="F37" s="121"/>
      <c r="G37" s="121"/>
      <c r="H37" s="123">
        <f t="shared" si="3"/>
        <v>0</v>
      </c>
      <c r="I37" s="121"/>
      <c r="J37" s="123">
        <f t="shared" si="0"/>
        <v>0</v>
      </c>
      <c r="K37" s="121"/>
      <c r="L37" s="123">
        <f t="shared" si="4"/>
        <v>0</v>
      </c>
      <c r="M37" s="121"/>
      <c r="N37" s="121"/>
      <c r="O37" s="123">
        <f t="shared" si="1"/>
        <v>0</v>
      </c>
      <c r="P37" s="123">
        <f t="shared" si="2"/>
        <v>0</v>
      </c>
    </row>
    <row r="38" spans="1:16">
      <c r="A38" s="43"/>
      <c r="B38" s="43"/>
      <c r="C38" s="43"/>
      <c r="D38" s="43"/>
      <c r="E38" s="43"/>
      <c r="F38" s="121"/>
      <c r="G38" s="121"/>
      <c r="H38" s="123">
        <f t="shared" si="3"/>
        <v>0</v>
      </c>
      <c r="I38" s="121"/>
      <c r="J38" s="123">
        <f t="shared" si="0"/>
        <v>0</v>
      </c>
      <c r="K38" s="121"/>
      <c r="L38" s="123">
        <f t="shared" si="4"/>
        <v>0</v>
      </c>
      <c r="M38" s="121"/>
      <c r="N38" s="121"/>
      <c r="O38" s="123">
        <f t="shared" si="1"/>
        <v>0</v>
      </c>
      <c r="P38" s="123">
        <f t="shared" si="2"/>
        <v>0</v>
      </c>
    </row>
    <row r="39" spans="1:16">
      <c r="A39" s="43"/>
      <c r="B39" s="43"/>
      <c r="C39" s="43"/>
      <c r="D39" s="43"/>
      <c r="E39" s="43"/>
      <c r="F39" s="121"/>
      <c r="G39" s="121"/>
      <c r="H39" s="123">
        <f t="shared" si="3"/>
        <v>0</v>
      </c>
      <c r="I39" s="121"/>
      <c r="J39" s="123">
        <f t="shared" si="0"/>
        <v>0</v>
      </c>
      <c r="K39" s="121"/>
      <c r="L39" s="123">
        <f t="shared" si="4"/>
        <v>0</v>
      </c>
      <c r="M39" s="121"/>
      <c r="N39" s="121"/>
      <c r="O39" s="123">
        <f t="shared" si="1"/>
        <v>0</v>
      </c>
      <c r="P39" s="123">
        <f t="shared" si="2"/>
        <v>0</v>
      </c>
    </row>
    <row r="40" spans="1:16">
      <c r="A40" s="43"/>
      <c r="B40" s="43"/>
      <c r="C40" s="43"/>
      <c r="D40" s="43"/>
      <c r="E40" s="43"/>
      <c r="F40" s="121"/>
      <c r="G40" s="121"/>
      <c r="H40" s="123">
        <f t="shared" si="3"/>
        <v>0</v>
      </c>
      <c r="I40" s="121"/>
      <c r="J40" s="123">
        <f t="shared" si="0"/>
        <v>0</v>
      </c>
      <c r="K40" s="121"/>
      <c r="L40" s="123">
        <f t="shared" si="4"/>
        <v>0</v>
      </c>
      <c r="M40" s="121"/>
      <c r="N40" s="121"/>
      <c r="O40" s="123">
        <f t="shared" si="1"/>
        <v>0</v>
      </c>
      <c r="P40" s="123">
        <f t="shared" si="2"/>
        <v>0</v>
      </c>
    </row>
    <row r="41" spans="1:16">
      <c r="A41" s="43"/>
      <c r="B41" s="43"/>
      <c r="C41" s="43"/>
      <c r="D41" s="43"/>
      <c r="E41" s="43"/>
      <c r="F41" s="121"/>
      <c r="G41" s="121"/>
      <c r="H41" s="123">
        <f t="shared" si="3"/>
        <v>0</v>
      </c>
      <c r="I41" s="121"/>
      <c r="J41" s="123">
        <f t="shared" si="0"/>
        <v>0</v>
      </c>
      <c r="K41" s="121"/>
      <c r="L41" s="123">
        <f t="shared" si="4"/>
        <v>0</v>
      </c>
      <c r="M41" s="121"/>
      <c r="N41" s="121"/>
      <c r="O41" s="123">
        <f t="shared" si="1"/>
        <v>0</v>
      </c>
      <c r="P41" s="123">
        <f t="shared" si="2"/>
        <v>0</v>
      </c>
    </row>
    <row r="42" spans="1:16">
      <c r="A42" s="43"/>
      <c r="B42" s="43"/>
      <c r="C42" s="43"/>
      <c r="D42" s="43"/>
      <c r="E42" s="43"/>
      <c r="F42" s="121"/>
      <c r="G42" s="121"/>
      <c r="H42" s="123">
        <f t="shared" si="3"/>
        <v>0</v>
      </c>
      <c r="I42" s="121"/>
      <c r="J42" s="123">
        <f t="shared" si="0"/>
        <v>0</v>
      </c>
      <c r="K42" s="121"/>
      <c r="L42" s="123">
        <f t="shared" si="4"/>
        <v>0</v>
      </c>
      <c r="M42" s="121"/>
      <c r="N42" s="121"/>
      <c r="O42" s="123">
        <f t="shared" si="1"/>
        <v>0</v>
      </c>
      <c r="P42" s="123">
        <f t="shared" si="2"/>
        <v>0</v>
      </c>
    </row>
    <row r="43" spans="1:16">
      <c r="A43" s="43"/>
      <c r="B43" s="43"/>
      <c r="C43" s="43"/>
      <c r="D43" s="43"/>
      <c r="E43" s="43"/>
      <c r="F43" s="121"/>
      <c r="G43" s="121"/>
      <c r="H43" s="123">
        <f t="shared" si="3"/>
        <v>0</v>
      </c>
      <c r="I43" s="121"/>
      <c r="J43" s="123">
        <f t="shared" si="0"/>
        <v>0</v>
      </c>
      <c r="K43" s="121"/>
      <c r="L43" s="123">
        <f t="shared" si="4"/>
        <v>0</v>
      </c>
      <c r="M43" s="121"/>
      <c r="N43" s="121"/>
      <c r="O43" s="123">
        <f t="shared" si="1"/>
        <v>0</v>
      </c>
      <c r="P43" s="123">
        <f t="shared" si="2"/>
        <v>0</v>
      </c>
    </row>
    <row r="44" spans="1:16">
      <c r="A44" s="43"/>
      <c r="B44" s="43"/>
      <c r="C44" s="43"/>
      <c r="D44" s="43"/>
      <c r="E44" s="43"/>
      <c r="F44" s="121"/>
      <c r="G44" s="121"/>
      <c r="H44" s="123">
        <f t="shared" si="3"/>
        <v>0</v>
      </c>
      <c r="I44" s="121"/>
      <c r="J44" s="123">
        <f t="shared" si="0"/>
        <v>0</v>
      </c>
      <c r="K44" s="121"/>
      <c r="L44" s="123">
        <f t="shared" si="4"/>
        <v>0</v>
      </c>
      <c r="M44" s="121"/>
      <c r="N44" s="121"/>
      <c r="O44" s="123">
        <f t="shared" si="1"/>
        <v>0</v>
      </c>
      <c r="P44" s="123">
        <f t="shared" si="2"/>
        <v>0</v>
      </c>
    </row>
    <row r="45" spans="1:16">
      <c r="A45" s="43"/>
      <c r="B45" s="43"/>
      <c r="C45" s="43"/>
      <c r="D45" s="43"/>
      <c r="E45" s="43"/>
      <c r="F45" s="121"/>
      <c r="G45" s="121"/>
      <c r="H45" s="123">
        <f t="shared" si="3"/>
        <v>0</v>
      </c>
      <c r="I45" s="121"/>
      <c r="J45" s="123">
        <f t="shared" si="0"/>
        <v>0</v>
      </c>
      <c r="K45" s="121"/>
      <c r="L45" s="123">
        <f t="shared" si="4"/>
        <v>0</v>
      </c>
      <c r="M45" s="121"/>
      <c r="N45" s="121"/>
      <c r="O45" s="123">
        <f t="shared" si="1"/>
        <v>0</v>
      </c>
      <c r="P45" s="123">
        <f t="shared" si="2"/>
        <v>0</v>
      </c>
    </row>
    <row r="46" spans="1:16">
      <c r="A46" s="43"/>
      <c r="B46" s="43"/>
      <c r="C46" s="43"/>
      <c r="D46" s="43"/>
      <c r="E46" s="43"/>
      <c r="F46" s="121"/>
      <c r="G46" s="121"/>
      <c r="H46" s="123">
        <f t="shared" si="3"/>
        <v>0</v>
      </c>
      <c r="I46" s="121"/>
      <c r="J46" s="123">
        <f t="shared" si="0"/>
        <v>0</v>
      </c>
      <c r="K46" s="121"/>
      <c r="L46" s="123">
        <f t="shared" si="4"/>
        <v>0</v>
      </c>
      <c r="M46" s="121"/>
      <c r="N46" s="121"/>
      <c r="O46" s="123">
        <f t="shared" si="1"/>
        <v>0</v>
      </c>
      <c r="P46" s="123">
        <f t="shared" si="2"/>
        <v>0</v>
      </c>
    </row>
    <row r="47" spans="1:16">
      <c r="A47" s="43"/>
      <c r="B47" s="43"/>
      <c r="C47" s="43"/>
      <c r="D47" s="43"/>
      <c r="E47" s="43"/>
      <c r="F47" s="121"/>
      <c r="G47" s="121"/>
      <c r="H47" s="123">
        <f t="shared" si="3"/>
        <v>0</v>
      </c>
      <c r="I47" s="121"/>
      <c r="J47" s="123">
        <f t="shared" si="0"/>
        <v>0</v>
      </c>
      <c r="K47" s="121"/>
      <c r="L47" s="123">
        <f t="shared" si="4"/>
        <v>0</v>
      </c>
      <c r="M47" s="121"/>
      <c r="N47" s="121"/>
      <c r="O47" s="123">
        <f t="shared" si="1"/>
        <v>0</v>
      </c>
      <c r="P47" s="123">
        <f t="shared" si="2"/>
        <v>0</v>
      </c>
    </row>
    <row r="48" spans="1:16">
      <c r="A48" s="43"/>
      <c r="B48" s="43"/>
      <c r="C48" s="43"/>
      <c r="D48" s="43"/>
      <c r="E48" s="43"/>
      <c r="F48" s="121"/>
      <c r="G48" s="121"/>
      <c r="H48" s="123">
        <f t="shared" si="3"/>
        <v>0</v>
      </c>
      <c r="I48" s="121"/>
      <c r="J48" s="123">
        <f t="shared" si="0"/>
        <v>0</v>
      </c>
      <c r="K48" s="121"/>
      <c r="L48" s="123">
        <f t="shared" si="4"/>
        <v>0</v>
      </c>
      <c r="M48" s="121"/>
      <c r="N48" s="121"/>
      <c r="O48" s="123">
        <f t="shared" si="1"/>
        <v>0</v>
      </c>
      <c r="P48" s="123">
        <f t="shared" si="2"/>
        <v>0</v>
      </c>
    </row>
    <row r="49" spans="1:16">
      <c r="A49" s="43"/>
      <c r="B49" s="43"/>
      <c r="C49" s="43"/>
      <c r="D49" s="43"/>
      <c r="E49" s="43"/>
      <c r="F49" s="121"/>
      <c r="G49" s="121"/>
      <c r="H49" s="123">
        <f t="shared" si="3"/>
        <v>0</v>
      </c>
      <c r="I49" s="121"/>
      <c r="J49" s="123">
        <f t="shared" si="0"/>
        <v>0</v>
      </c>
      <c r="K49" s="121"/>
      <c r="L49" s="123">
        <f t="shared" si="4"/>
        <v>0</v>
      </c>
      <c r="M49" s="121"/>
      <c r="N49" s="121"/>
      <c r="O49" s="123">
        <f t="shared" si="1"/>
        <v>0</v>
      </c>
      <c r="P49" s="123">
        <f t="shared" si="2"/>
        <v>0</v>
      </c>
    </row>
    <row r="50" spans="1:16">
      <c r="A50" s="43"/>
      <c r="B50" s="43"/>
      <c r="C50" s="43"/>
      <c r="D50" s="43"/>
      <c r="E50" s="43"/>
      <c r="F50" s="121"/>
      <c r="G50" s="121"/>
      <c r="H50" s="123">
        <f t="shared" si="3"/>
        <v>0</v>
      </c>
      <c r="I50" s="121"/>
      <c r="J50" s="123">
        <f t="shared" si="0"/>
        <v>0</v>
      </c>
      <c r="K50" s="121"/>
      <c r="L50" s="123">
        <f t="shared" si="4"/>
        <v>0</v>
      </c>
      <c r="M50" s="121"/>
      <c r="N50" s="121"/>
      <c r="O50" s="123">
        <f t="shared" si="1"/>
        <v>0</v>
      </c>
      <c r="P50" s="123">
        <f t="shared" si="2"/>
        <v>0</v>
      </c>
    </row>
  </sheetData>
  <sheetProtection algorithmName="SHA-512" hashValue="8jn0zyM1S6dUxWpGqxPI1HE7FnvUC6jzVs0cpqSdVbgfEgXCPlZ2K88lXU8CqkSRDBajqInzt+agc2twCI4o3Q==" saltValue="w70toEXYQ1c0n9oDCvuwHQ==" spinCount="100000" sheet="1" objects="1" scenarios="1"/>
  <mergeCells count="5">
    <mergeCell ref="F1:H1"/>
    <mergeCell ref="K1:L1"/>
    <mergeCell ref="I1:J1"/>
    <mergeCell ref="O1:P1"/>
    <mergeCell ref="N1:N2"/>
  </mergeCells>
  <dataValidations count="2">
    <dataValidation type="list" allowBlank="1" showInputMessage="1" showErrorMessage="1" sqref="A3:A50" xr:uid="{00000000-0002-0000-0500-000000000000}">
      <formula1>$S$1:$S$3</formula1>
    </dataValidation>
    <dataValidation type="list" allowBlank="1" showInputMessage="1" showErrorMessage="1" sqref="B3:B50" xr:uid="{00000000-0002-0000-0500-000001000000}">
      <formula1>$T$1:$T$2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2000000}">
          <x14:formula1>
            <xm:f>'Fiche du projet'!$I$1:$I$2</xm:f>
          </x14:formula1>
          <xm:sqref>D3:D50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9FF99"/>
  </sheetPr>
  <dimension ref="A1:F50"/>
  <sheetViews>
    <sheetView showGridLines="0" workbookViewId="0">
      <pane ySplit="1" topLeftCell="A2" activePane="bottomLeft" state="frozen"/>
      <selection pane="bottomLeft" activeCell="C4" sqref="C4"/>
    </sheetView>
  </sheetViews>
  <sheetFormatPr baseColWidth="10" defaultRowHeight="15"/>
  <cols>
    <col min="1" max="1" width="45.5703125" customWidth="1"/>
    <col min="2" max="2" width="40.7109375" customWidth="1"/>
    <col min="3" max="3" width="18.28515625" customWidth="1"/>
    <col min="6" max="6" width="0" hidden="1" customWidth="1"/>
  </cols>
  <sheetData>
    <row r="1" spans="1:6" ht="42.75" customHeight="1">
      <c r="A1" s="1" t="s">
        <v>53</v>
      </c>
      <c r="B1" s="1" t="s">
        <v>7</v>
      </c>
      <c r="C1" s="22" t="s">
        <v>54</v>
      </c>
      <c r="F1" t="s">
        <v>221</v>
      </c>
    </row>
    <row r="2" spans="1:6">
      <c r="A2" s="43"/>
      <c r="B2" s="43"/>
      <c r="C2" s="124">
        <v>0</v>
      </c>
    </row>
    <row r="3" spans="1:6">
      <c r="A3" s="43"/>
      <c r="B3" s="43"/>
      <c r="C3" s="124">
        <v>0</v>
      </c>
    </row>
    <row r="4" spans="1:6">
      <c r="A4" s="43"/>
      <c r="B4" s="43"/>
      <c r="C4" s="124">
        <v>0</v>
      </c>
    </row>
    <row r="5" spans="1:6">
      <c r="A5" s="43"/>
      <c r="B5" s="43"/>
      <c r="C5" s="124">
        <v>0</v>
      </c>
    </row>
    <row r="6" spans="1:6">
      <c r="A6" s="43"/>
      <c r="B6" s="43"/>
      <c r="C6" s="124">
        <v>0</v>
      </c>
    </row>
    <row r="7" spans="1:6">
      <c r="A7" s="43"/>
      <c r="B7" s="43"/>
      <c r="C7" s="124">
        <v>0</v>
      </c>
    </row>
    <row r="8" spans="1:6">
      <c r="A8" s="43"/>
      <c r="B8" s="43"/>
      <c r="C8" s="124">
        <v>0</v>
      </c>
    </row>
    <row r="9" spans="1:6">
      <c r="A9" s="43"/>
      <c r="B9" s="43"/>
      <c r="C9" s="124">
        <v>0</v>
      </c>
    </row>
    <row r="10" spans="1:6">
      <c r="A10" s="43"/>
      <c r="B10" s="43"/>
      <c r="C10" s="124">
        <v>0</v>
      </c>
    </row>
    <row r="11" spans="1:6">
      <c r="A11" s="43"/>
      <c r="B11" s="43"/>
      <c r="C11" s="124">
        <v>0</v>
      </c>
    </row>
    <row r="12" spans="1:6">
      <c r="A12" s="43"/>
      <c r="B12" s="43"/>
      <c r="C12" s="124">
        <v>0</v>
      </c>
    </row>
    <row r="13" spans="1:6">
      <c r="A13" s="43"/>
      <c r="B13" s="43"/>
      <c r="C13" s="124">
        <v>0</v>
      </c>
    </row>
    <row r="14" spans="1:6">
      <c r="A14" s="43"/>
      <c r="B14" s="43"/>
      <c r="C14" s="124">
        <v>0</v>
      </c>
    </row>
    <row r="15" spans="1:6">
      <c r="A15" s="43"/>
      <c r="B15" s="43"/>
      <c r="C15" s="124">
        <v>0</v>
      </c>
    </row>
    <row r="16" spans="1:6">
      <c r="A16" s="43"/>
      <c r="B16" s="43"/>
      <c r="C16" s="124">
        <v>0</v>
      </c>
    </row>
    <row r="17" spans="1:3">
      <c r="A17" s="43"/>
      <c r="B17" s="43"/>
      <c r="C17" s="124">
        <v>0</v>
      </c>
    </row>
    <row r="18" spans="1:3">
      <c r="A18" s="43"/>
      <c r="B18" s="43"/>
      <c r="C18" s="124">
        <v>0</v>
      </c>
    </row>
    <row r="19" spans="1:3">
      <c r="A19" s="43"/>
      <c r="B19" s="43"/>
      <c r="C19" s="124">
        <v>0</v>
      </c>
    </row>
    <row r="20" spans="1:3">
      <c r="A20" s="43"/>
      <c r="B20" s="43"/>
      <c r="C20" s="124">
        <v>0</v>
      </c>
    </row>
    <row r="21" spans="1:3">
      <c r="A21" s="43"/>
      <c r="B21" s="43"/>
      <c r="C21" s="124">
        <v>0</v>
      </c>
    </row>
    <row r="22" spans="1:3">
      <c r="A22" s="43"/>
      <c r="B22" s="43"/>
      <c r="C22" s="124">
        <v>0</v>
      </c>
    </row>
    <row r="23" spans="1:3">
      <c r="A23" s="43"/>
      <c r="B23" s="43"/>
      <c r="C23" s="124">
        <v>0</v>
      </c>
    </row>
    <row r="24" spans="1:3">
      <c r="A24" s="43"/>
      <c r="B24" s="43"/>
      <c r="C24" s="124">
        <v>0</v>
      </c>
    </row>
    <row r="25" spans="1:3">
      <c r="A25" s="43"/>
      <c r="B25" s="43"/>
      <c r="C25" s="124">
        <v>0</v>
      </c>
    </row>
    <row r="26" spans="1:3">
      <c r="A26" s="43"/>
      <c r="B26" s="43"/>
      <c r="C26" s="124">
        <v>0</v>
      </c>
    </row>
    <row r="27" spans="1:3">
      <c r="A27" s="43"/>
      <c r="B27" s="43"/>
      <c r="C27" s="124">
        <v>0</v>
      </c>
    </row>
    <row r="28" spans="1:3">
      <c r="A28" s="43"/>
      <c r="B28" s="43"/>
      <c r="C28" s="124">
        <v>0</v>
      </c>
    </row>
    <row r="29" spans="1:3">
      <c r="A29" s="43"/>
      <c r="B29" s="43"/>
      <c r="C29" s="124">
        <v>0</v>
      </c>
    </row>
    <row r="30" spans="1:3">
      <c r="A30" s="43"/>
      <c r="B30" s="43"/>
      <c r="C30" s="124">
        <v>0</v>
      </c>
    </row>
    <row r="31" spans="1:3">
      <c r="A31" s="43"/>
      <c r="B31" s="43"/>
      <c r="C31" s="124">
        <v>0</v>
      </c>
    </row>
    <row r="32" spans="1:3">
      <c r="A32" s="43"/>
      <c r="B32" s="43"/>
      <c r="C32" s="124">
        <v>0</v>
      </c>
    </row>
    <row r="33" spans="1:3">
      <c r="A33" s="43"/>
      <c r="B33" s="43"/>
      <c r="C33" s="124">
        <v>0</v>
      </c>
    </row>
    <row r="34" spans="1:3">
      <c r="A34" s="43"/>
      <c r="B34" s="43"/>
      <c r="C34" s="124">
        <v>0</v>
      </c>
    </row>
    <row r="35" spans="1:3">
      <c r="A35" s="43"/>
      <c r="B35" s="43"/>
      <c r="C35" s="124">
        <v>0</v>
      </c>
    </row>
    <row r="36" spans="1:3">
      <c r="A36" s="43"/>
      <c r="B36" s="43"/>
      <c r="C36" s="124">
        <v>0</v>
      </c>
    </row>
    <row r="37" spans="1:3">
      <c r="A37" s="43"/>
      <c r="B37" s="43"/>
      <c r="C37" s="124">
        <v>0</v>
      </c>
    </row>
    <row r="38" spans="1:3">
      <c r="A38" s="43"/>
      <c r="B38" s="43"/>
      <c r="C38" s="124">
        <v>0</v>
      </c>
    </row>
    <row r="39" spans="1:3">
      <c r="A39" s="43"/>
      <c r="B39" s="43"/>
      <c r="C39" s="124">
        <v>0</v>
      </c>
    </row>
    <row r="40" spans="1:3">
      <c r="A40" s="43"/>
      <c r="B40" s="43"/>
      <c r="C40" s="124">
        <v>0</v>
      </c>
    </row>
    <row r="41" spans="1:3">
      <c r="A41" s="43"/>
      <c r="B41" s="43"/>
      <c r="C41" s="124">
        <v>0</v>
      </c>
    </row>
    <row r="42" spans="1:3">
      <c r="A42" s="43"/>
      <c r="B42" s="43"/>
      <c r="C42" s="124">
        <v>0</v>
      </c>
    </row>
    <row r="43" spans="1:3">
      <c r="A43" s="43"/>
      <c r="B43" s="43"/>
      <c r="C43" s="124">
        <v>0</v>
      </c>
    </row>
    <row r="44" spans="1:3">
      <c r="A44" s="43"/>
      <c r="B44" s="43"/>
      <c r="C44" s="124">
        <v>0</v>
      </c>
    </row>
    <row r="45" spans="1:3">
      <c r="A45" s="43"/>
      <c r="B45" s="43"/>
      <c r="C45" s="124">
        <v>0</v>
      </c>
    </row>
    <row r="46" spans="1:3">
      <c r="A46" s="43"/>
      <c r="B46" s="43"/>
      <c r="C46" s="124">
        <v>0</v>
      </c>
    </row>
    <row r="47" spans="1:3">
      <c r="A47" s="43"/>
      <c r="B47" s="43"/>
      <c r="C47" s="124">
        <v>0</v>
      </c>
    </row>
    <row r="48" spans="1:3">
      <c r="A48" s="43"/>
      <c r="B48" s="43"/>
      <c r="C48" s="124">
        <v>0</v>
      </c>
    </row>
    <row r="49" spans="1:3">
      <c r="A49" s="43"/>
      <c r="B49" s="43"/>
      <c r="C49" s="124">
        <v>0</v>
      </c>
    </row>
    <row r="50" spans="1:3">
      <c r="A50" s="43"/>
      <c r="B50" s="43"/>
      <c r="C50" s="124">
        <v>0</v>
      </c>
    </row>
  </sheetData>
  <sheetProtection algorithmName="SHA-512" hashValue="hl6U20t9AX9sQd8u+0sD/4t9g6GRua1PnjdjXbcVNNtSSAZSc8nfIJZP5EaWCWNuMd/yqc48sax+IVwGXbpV3w==" saltValue="nrZ+idlF9tb5CNd83k9irw==" spinCount="100000" sheet="1" objects="1" scenarios="1"/>
  <dataValidations count="1">
    <dataValidation type="list" allowBlank="1" showInputMessage="1" showErrorMessage="1" sqref="A2:A50" xr:uid="{00000000-0002-0000-0600-000000000000}">
      <formula1>$F$1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1000000}">
          <x14:formula1>
            <xm:f>'Fiche du projet'!$I$1:$I$2</xm:f>
          </x14:formula1>
          <xm:sqref>B2:B50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39997558519241921"/>
  </sheetPr>
  <dimension ref="A1:F7"/>
  <sheetViews>
    <sheetView showGridLines="0" workbookViewId="0">
      <pane ySplit="1" topLeftCell="A2" activePane="bottomLeft" state="frozen"/>
      <selection pane="bottomLeft" activeCell="D7" sqref="D7"/>
    </sheetView>
  </sheetViews>
  <sheetFormatPr baseColWidth="10" defaultColWidth="11.42578125" defaultRowHeight="15"/>
  <cols>
    <col min="1" max="1" width="28.140625" style="36" customWidth="1"/>
    <col min="2" max="2" width="50.28515625" style="36" customWidth="1"/>
    <col min="3" max="3" width="13" style="36" bestFit="1" customWidth="1"/>
    <col min="4" max="4" width="22.28515625" style="36" customWidth="1"/>
    <col min="5" max="5" width="7.42578125" style="36" customWidth="1"/>
    <col min="6" max="6" width="90.5703125" style="36" bestFit="1" customWidth="1"/>
    <col min="7" max="16384" width="11.42578125" style="36"/>
  </cols>
  <sheetData>
    <row r="1" spans="1:6" ht="45" customHeight="1" thickBot="1">
      <c r="A1" s="56" t="s">
        <v>55</v>
      </c>
      <c r="B1" s="56" t="s">
        <v>56</v>
      </c>
      <c r="C1" s="57" t="s">
        <v>54</v>
      </c>
      <c r="D1" s="58" t="s">
        <v>57</v>
      </c>
      <c r="F1" s="103" t="s">
        <v>239</v>
      </c>
    </row>
    <row r="2" spans="1:6">
      <c r="A2" s="59" t="s">
        <v>58</v>
      </c>
      <c r="B2" s="60" t="s">
        <v>59</v>
      </c>
      <c r="C2" s="125">
        <f>(('Budget synthèse'!B67-('Budget synthèse'!B47+'Budget synthèse'!B59))/10)-('Budget synthèse'!B47+'Budget synthèse'!B59)</f>
        <v>0</v>
      </c>
      <c r="D2" s="61"/>
      <c r="F2" s="62" t="s">
        <v>60</v>
      </c>
    </row>
    <row r="3" spans="1:6">
      <c r="A3" s="63" t="s">
        <v>230</v>
      </c>
      <c r="B3" s="64" t="s">
        <v>59</v>
      </c>
      <c r="C3" s="126"/>
      <c r="D3" s="67"/>
      <c r="F3" s="62" t="s">
        <v>61</v>
      </c>
    </row>
    <row r="4" spans="1:6" ht="15.75" thickBot="1">
      <c r="A4" s="65" t="s">
        <v>231</v>
      </c>
      <c r="B4" s="66" t="s">
        <v>59</v>
      </c>
      <c r="C4" s="127"/>
      <c r="D4" s="104" t="str">
        <f>IF(ROUND(C2-C3-C4,2)&lt;&gt;0,ROUND(C2-C3-C4,2),"")</f>
        <v/>
      </c>
    </row>
    <row r="5" spans="1:6">
      <c r="A5" s="59" t="s">
        <v>58</v>
      </c>
      <c r="B5" s="60" t="s">
        <v>62</v>
      </c>
      <c r="C5" s="125">
        <f>(('Budget synthèse'!C67-('Budget synthèse'!C47+'Budget synthèse'!C59))/10)-('Budget synthèse'!C47+'Budget synthèse'!C59)</f>
        <v>0</v>
      </c>
      <c r="D5" s="61"/>
    </row>
    <row r="6" spans="1:6">
      <c r="A6" s="63" t="s">
        <v>230</v>
      </c>
      <c r="B6" s="64" t="s">
        <v>62</v>
      </c>
      <c r="C6" s="126"/>
      <c r="D6" s="105"/>
    </row>
    <row r="7" spans="1:6" ht="15.75" thickBot="1">
      <c r="A7" s="65" t="s">
        <v>231</v>
      </c>
      <c r="B7" s="66" t="s">
        <v>62</v>
      </c>
      <c r="C7" s="127"/>
      <c r="D7" s="104" t="str">
        <f>IF(ROUND(C5-C6-C7,2)&lt;&gt;0,ROUND(C5-C6-C7,2),"")</f>
        <v/>
      </c>
    </row>
  </sheetData>
  <sheetProtection algorithmName="SHA-512" hashValue="e7RcAZ0AA78zkoYTjMLk6KKd9+8yvE8QBaSDqgT8pk8jY07mt1w2J1ynJs4oycHmRWJ7ryEiBowEoc5E8sRFIQ==" saltValue="SA1X/jowfXp2emIQDJWx6A==" spinCount="100000" sheet="1" objects="1" scenarios="1"/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707A7A65-3287-467D-B2D6-39866C6807C2}">
            <xm:f>NOT(ISERROR(SEARCH("-",D4)))</xm:f>
            <xm:f>"-"</xm:f>
            <x14:dxf>
              <fill>
                <patternFill>
                  <bgColor rgb="FFFFC7CE"/>
                </patternFill>
              </fill>
            </x14:dxf>
          </x14:cfRule>
          <xm:sqref>D4</xm:sqref>
        </x14:conditionalFormatting>
        <x14:conditionalFormatting xmlns:xm="http://schemas.microsoft.com/office/excel/2006/main">
          <x14:cfRule type="containsText" priority="1" operator="containsText" id="{2D43F6EB-481D-4783-826A-58014DA6EACC}">
            <xm:f>NOT(ISERROR(SEARCH("-",D7)))</xm:f>
            <xm:f>"-"</xm:f>
            <x14:dxf>
              <fill>
                <patternFill>
                  <bgColor rgb="FFFFC7CE"/>
                </patternFill>
              </fill>
            </x14:dxf>
          </x14:cfRule>
          <xm:sqref>D7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34998626667073579"/>
  </sheetPr>
  <dimension ref="A1:K80"/>
  <sheetViews>
    <sheetView showGridLines="0" topLeftCell="A40" workbookViewId="0">
      <selection activeCell="A59" sqref="A59"/>
    </sheetView>
  </sheetViews>
  <sheetFormatPr baseColWidth="10" defaultColWidth="11.42578125" defaultRowHeight="15"/>
  <cols>
    <col min="1" max="1" width="44" style="38" customWidth="1"/>
    <col min="2" max="2" width="16.5703125" style="38" customWidth="1"/>
    <col min="3" max="3" width="17.140625" style="38" customWidth="1"/>
    <col min="4" max="4" width="19.28515625" style="38" customWidth="1"/>
    <col min="5" max="10" width="11.42578125" style="36"/>
    <col min="11" max="11" width="16.140625" style="36" bestFit="1" customWidth="1"/>
    <col min="12" max="16384" width="11.42578125" style="36"/>
  </cols>
  <sheetData>
    <row r="1" spans="1:4" ht="15.75">
      <c r="A1" s="219" t="s">
        <v>194</v>
      </c>
      <c r="B1" s="220"/>
      <c r="C1" s="220"/>
      <c r="D1" s="221"/>
    </row>
    <row r="2" spans="1:4" ht="15" customHeight="1">
      <c r="A2" s="110" t="s">
        <v>63</v>
      </c>
      <c r="B2" s="222">
        <f>'Fiche du projet'!B1</f>
        <v>0</v>
      </c>
      <c r="C2" s="223"/>
      <c r="D2" s="224"/>
    </row>
    <row r="3" spans="1:4" ht="15" customHeight="1">
      <c r="A3" s="111" t="s">
        <v>0</v>
      </c>
      <c r="B3" s="222">
        <f>'Fiche du projet'!B2</f>
        <v>0</v>
      </c>
      <c r="C3" s="225"/>
      <c r="D3" s="226"/>
    </row>
    <row r="4" spans="1:4" ht="15" customHeight="1">
      <c r="A4" s="112" t="s">
        <v>1</v>
      </c>
      <c r="B4" s="213">
        <f>'Fiche du projet'!B3</f>
        <v>0</v>
      </c>
      <c r="C4" s="214"/>
      <c r="D4" s="215"/>
    </row>
    <row r="5" spans="1:4" ht="15" customHeight="1">
      <c r="A5" s="113" t="s">
        <v>2</v>
      </c>
      <c r="B5" s="213">
        <f>'Fiche du projet'!B4</f>
        <v>0</v>
      </c>
      <c r="C5" s="214"/>
      <c r="D5" s="215"/>
    </row>
    <row r="6" spans="1:4" ht="15" customHeight="1">
      <c r="A6" s="113" t="s">
        <v>64</v>
      </c>
      <c r="B6" s="213">
        <f>'Fiche du projet'!B5</f>
        <v>0</v>
      </c>
      <c r="C6" s="214"/>
      <c r="D6" s="215"/>
    </row>
    <row r="7" spans="1:4" ht="15" customHeight="1">
      <c r="A7" s="113" t="s">
        <v>3</v>
      </c>
      <c r="B7" s="213">
        <f>'Fiche du projet'!B6</f>
        <v>0</v>
      </c>
      <c r="C7" s="214"/>
      <c r="D7" s="215"/>
    </row>
    <row r="8" spans="1:4" ht="15" customHeight="1">
      <c r="A8" s="113" t="s">
        <v>65</v>
      </c>
      <c r="B8" s="213">
        <f>'Fiche du projet'!B7</f>
        <v>0</v>
      </c>
      <c r="C8" s="214"/>
      <c r="D8" s="215"/>
    </row>
    <row r="9" spans="1:4" ht="15" customHeight="1" thickBot="1">
      <c r="A9" s="114" t="s">
        <v>241</v>
      </c>
      <c r="B9" s="216">
        <f>'Fiche du projet'!B8</f>
        <v>0</v>
      </c>
      <c r="C9" s="217"/>
      <c r="D9" s="218"/>
    </row>
    <row r="10" spans="1:4" ht="6.75" customHeight="1" thickBot="1">
      <c r="A10" s="186"/>
      <c r="B10" s="186"/>
      <c r="C10" s="186"/>
      <c r="D10" s="186"/>
    </row>
    <row r="11" spans="1:4" ht="48" thickBot="1">
      <c r="A11" s="115" t="s">
        <v>66</v>
      </c>
      <c r="B11" s="116" t="s">
        <v>87</v>
      </c>
      <c r="C11" s="116" t="s">
        <v>88</v>
      </c>
      <c r="D11" s="117" t="s">
        <v>15</v>
      </c>
    </row>
    <row r="12" spans="1:4" ht="6" customHeight="1" thickBot="1">
      <c r="A12" s="198"/>
      <c r="B12" s="199"/>
      <c r="C12" s="199"/>
      <c r="D12" s="200"/>
    </row>
    <row r="13" spans="1:4" ht="16.5" thickBot="1">
      <c r="A13" s="68" t="s">
        <v>67</v>
      </c>
      <c r="B13" s="210"/>
      <c r="C13" s="211"/>
      <c r="D13" s="212"/>
    </row>
    <row r="14" spans="1:4" ht="15.75">
      <c r="A14" s="69" t="s">
        <v>195</v>
      </c>
      <c r="B14" s="128">
        <f>SUMIFS('B. Investissement'!$F$2:$F$50,'B. Investissement'!$A$2:$A$50,'B. Investissement'!$J1,'B. Investissement'!$C$2:$C$50,'Fiche du projet'!$I$1)</f>
        <v>0</v>
      </c>
      <c r="C14" s="128">
        <f>SUMIFS('B. Investissement'!$F$2:$F$50,'B. Investissement'!$A$2:$A$50,'B. Investissement'!$J1,'B. Investissement'!$C$2:$C$50,'Fiche du projet'!$I$2)</f>
        <v>0</v>
      </c>
      <c r="D14" s="129">
        <f>SUM(B14:C14)</f>
        <v>0</v>
      </c>
    </row>
    <row r="15" spans="1:4" ht="15.75">
      <c r="A15" s="70" t="s">
        <v>196</v>
      </c>
      <c r="B15" s="128">
        <f>SUMIFS('B. Investissement'!$F$2:$F$50,'B. Investissement'!$A$2:$A$50,'B. Investissement'!$J2,'B. Investissement'!$C$2:$C$50,'Fiche du projet'!$I$1)</f>
        <v>0</v>
      </c>
      <c r="C15" s="128">
        <f>SUMIFS('B. Investissement'!$F$2:$F$50,'B. Investissement'!$A$2:$A$50,'B. Investissement'!$J2,'B. Investissement'!$C$2:$C$50,'Fiche du projet'!$I$2)</f>
        <v>0</v>
      </c>
      <c r="D15" s="129">
        <f>SUM(B15:C15)</f>
        <v>0</v>
      </c>
    </row>
    <row r="16" spans="1:4" ht="15.75">
      <c r="A16" s="71" t="s">
        <v>197</v>
      </c>
      <c r="B16" s="128">
        <f>SUMIFS('B. Investissement'!$F$2:$F$50,'B. Investissement'!$A$2:$A$50,'B. Investissement'!$J3,'B. Investissement'!$C$2:$C$50,'Fiche du projet'!$I$1)</f>
        <v>0</v>
      </c>
      <c r="C16" s="128">
        <f>SUMIFS('B. Investissement'!$F$2:$F$50,'B. Investissement'!$A$2:$A$50,'B. Investissement'!$J3,'B. Investissement'!$C$2:$C$50,'Fiche du projet'!$I$2)</f>
        <v>0</v>
      </c>
      <c r="D16" s="129">
        <f>SUM(B16:C16)</f>
        <v>0</v>
      </c>
    </row>
    <row r="17" spans="1:4" ht="15.75">
      <c r="A17" s="71" t="s">
        <v>198</v>
      </c>
      <c r="B17" s="128">
        <f>SUMIFS('B. Investissement'!$F$2:$F$50,'B. Investissement'!$A$2:$A$50,'B. Investissement'!$J4,'B. Investissement'!$C$2:$C$50,'Fiche du projet'!$I$1)</f>
        <v>0</v>
      </c>
      <c r="C17" s="128">
        <f>SUMIFS('B. Investissement'!$F$2:$F$50,'B. Investissement'!$A$2:$A$50,'B. Investissement'!$J4,'B. Investissement'!$C$2:$C$50,'Fiche du projet'!$I$2)</f>
        <v>0</v>
      </c>
      <c r="D17" s="129">
        <f>SUM(B17:C17)</f>
        <v>0</v>
      </c>
    </row>
    <row r="18" spans="1:4" ht="16.5" thickBot="1">
      <c r="A18" s="71" t="s">
        <v>199</v>
      </c>
      <c r="B18" s="128">
        <f>SUMIFS('B. Investissement'!$F$2:$F$50,'B. Investissement'!$A$2:$A$50,'B. Investissement'!$J5,'B. Investissement'!$C$2:$C$50,'Fiche du projet'!$I$1)</f>
        <v>0</v>
      </c>
      <c r="C18" s="128">
        <f>SUMIFS('B. Investissement'!$F$2:$F$50,'B. Investissement'!$A$2:$A$50,'B. Investissement'!$J5,'B. Investissement'!$C$2:$C$50,'Fiche du projet'!$I$2)</f>
        <v>0</v>
      </c>
      <c r="D18" s="130">
        <f>SUM(B18:C18)</f>
        <v>0</v>
      </c>
    </row>
    <row r="19" spans="1:4" ht="16.5" thickBot="1">
      <c r="A19" s="72" t="s">
        <v>68</v>
      </c>
      <c r="B19" s="131">
        <f>SUM(B14:B18)</f>
        <v>0</v>
      </c>
      <c r="C19" s="131">
        <f>SUM(C14:C18)</f>
        <v>0</v>
      </c>
      <c r="D19" s="132">
        <f>B19+C19</f>
        <v>0</v>
      </c>
    </row>
    <row r="20" spans="1:4" ht="7.5" customHeight="1" thickBot="1">
      <c r="A20" s="99"/>
      <c r="B20" s="100"/>
      <c r="C20" s="100"/>
      <c r="D20" s="100"/>
    </row>
    <row r="21" spans="1:4" ht="16.5" thickBot="1">
      <c r="A21" s="207" t="s">
        <v>69</v>
      </c>
      <c r="B21" s="208"/>
      <c r="C21" s="208"/>
      <c r="D21" s="209"/>
    </row>
    <row r="22" spans="1:4" ht="15.75">
      <c r="A22" s="69" t="s">
        <v>200</v>
      </c>
      <c r="B22" s="128">
        <f>SUMIFS('C. Fonctionnement'!$F$2:$F$50,'C. Fonctionnement'!$A$2:$A$50,'C. Fonctionnement'!$I1,'C. Fonctionnement'!$C$2:$C$50,'Fiche du projet'!$I$1)</f>
        <v>0</v>
      </c>
      <c r="C22" s="128">
        <f>SUMIFS('C. Fonctionnement'!$F$2:$F$50,'C. Fonctionnement'!$A$2:$A$50,'C. Fonctionnement'!$I1,'C. Fonctionnement'!$C$2:$C$50,'Fiche du projet'!$I$2)</f>
        <v>0</v>
      </c>
      <c r="D22" s="133">
        <f t="shared" ref="D22:D30" si="0">SUM(B22:C22)</f>
        <v>0</v>
      </c>
    </row>
    <row r="23" spans="1:4" ht="15.75">
      <c r="A23" s="70" t="s">
        <v>201</v>
      </c>
      <c r="B23" s="134">
        <f>SUMIFS('C. Fonctionnement'!$F$2:$F$50,'C. Fonctionnement'!$A$2:$A$50,'C. Fonctionnement'!$I2,'C. Fonctionnement'!$C$2:$C$50,'Fiche du projet'!$I$1)</f>
        <v>0</v>
      </c>
      <c r="C23" s="134">
        <f>SUMIFS('C. Fonctionnement'!$F$2:$F$50,'C. Fonctionnement'!$A$2:$A$50,'C. Fonctionnement'!$I2,'C. Fonctionnement'!$C$2:$C$50,'Fiche du projet'!$I$2)</f>
        <v>0</v>
      </c>
      <c r="D23" s="133">
        <f t="shared" si="0"/>
        <v>0</v>
      </c>
    </row>
    <row r="24" spans="1:4" ht="15.75">
      <c r="A24" s="71" t="s">
        <v>202</v>
      </c>
      <c r="B24" s="134">
        <f>SUMIFS('C. Fonctionnement'!$F$2:$F$50,'C. Fonctionnement'!$A$2:$A$50,'C. Fonctionnement'!$I3,'C. Fonctionnement'!$C$2:$C$50,'Fiche du projet'!$I$1)</f>
        <v>0</v>
      </c>
      <c r="C24" s="134">
        <f>SUMIFS('C. Fonctionnement'!$F$2:$F$50,'C. Fonctionnement'!$A$2:$A$50,'C. Fonctionnement'!$I3,'C. Fonctionnement'!$C$2:$C$50,'Fiche du projet'!$I$2)</f>
        <v>0</v>
      </c>
      <c r="D24" s="133">
        <f t="shared" si="0"/>
        <v>0</v>
      </c>
    </row>
    <row r="25" spans="1:4" ht="15.75">
      <c r="A25" s="71" t="s">
        <v>203</v>
      </c>
      <c r="B25" s="134">
        <f>SUMIFS('C. Fonctionnement'!$F$2:$F$50,'C. Fonctionnement'!$A$2:$A$50,'C. Fonctionnement'!$I4,'C. Fonctionnement'!$C$2:$C$50,'Fiche du projet'!$I$1)</f>
        <v>0</v>
      </c>
      <c r="C25" s="134">
        <f>SUMIFS('C. Fonctionnement'!$F$2:$F$50,'C. Fonctionnement'!$A$2:$A$50,'C. Fonctionnement'!$I4,'C. Fonctionnement'!$C$2:$C$50,'Fiche du projet'!$I$2)</f>
        <v>0</v>
      </c>
      <c r="D25" s="133">
        <f t="shared" si="0"/>
        <v>0</v>
      </c>
    </row>
    <row r="26" spans="1:4" ht="15.75">
      <c r="A26" s="71" t="s">
        <v>204</v>
      </c>
      <c r="B26" s="134">
        <f>SUMIFS('C. Fonctionnement'!$F$2:$F$50,'C. Fonctionnement'!$A$2:$A$50,'C. Fonctionnement'!$I5,'C. Fonctionnement'!$C$2:$C$50,'Fiche du projet'!$I$1)</f>
        <v>0</v>
      </c>
      <c r="C26" s="134">
        <f>SUMIFS('C. Fonctionnement'!$F$2:$F$50,'C. Fonctionnement'!$A$2:$A$50,'C. Fonctionnement'!$I5,'C. Fonctionnement'!$C$2:$C$50,'Fiche du projet'!$I$2)</f>
        <v>0</v>
      </c>
      <c r="D26" s="133">
        <f t="shared" si="0"/>
        <v>0</v>
      </c>
    </row>
    <row r="27" spans="1:4" ht="19.5" customHeight="1">
      <c r="A27" s="71" t="s">
        <v>205</v>
      </c>
      <c r="B27" s="134">
        <f>SUMIFS('C. Fonctionnement'!$F$2:$F$50,'C. Fonctionnement'!$A$2:$A$50,'C. Fonctionnement'!$I6,'C. Fonctionnement'!$C$2:$C$50,'Fiche du projet'!$I$1)</f>
        <v>0</v>
      </c>
      <c r="C27" s="134">
        <f>SUMIFS('C. Fonctionnement'!$F$2:$F$50,'C. Fonctionnement'!$A$2:$A$50,'C. Fonctionnement'!$I6,'C. Fonctionnement'!$C$2:$C$50,'Fiche du projet'!$I$2)</f>
        <v>0</v>
      </c>
      <c r="D27" s="133">
        <f t="shared" si="0"/>
        <v>0</v>
      </c>
    </row>
    <row r="28" spans="1:4" ht="15.75">
      <c r="A28" s="71" t="s">
        <v>206</v>
      </c>
      <c r="B28" s="134">
        <f>SUMIFS('C. Fonctionnement'!$F$2:$F$50,'C. Fonctionnement'!$A$2:$A$50,'C. Fonctionnement'!$I7,'C. Fonctionnement'!$C$2:$C$50,'Fiche du projet'!$I$1)</f>
        <v>0</v>
      </c>
      <c r="C28" s="134">
        <f>SUMIFS('C. Fonctionnement'!$F$2:$F$50,'C. Fonctionnement'!$A$2:$A$50,'C. Fonctionnement'!$I7,'C. Fonctionnement'!$C$2:$C$50,'Fiche du projet'!$I$2)</f>
        <v>0</v>
      </c>
      <c r="D28" s="133">
        <f t="shared" si="0"/>
        <v>0</v>
      </c>
    </row>
    <row r="29" spans="1:4" ht="15.75">
      <c r="A29" s="71" t="s">
        <v>207</v>
      </c>
      <c r="B29" s="134">
        <f>SUMIFS('C. Fonctionnement'!$F$2:$F$50,'C. Fonctionnement'!$A$2:$A$50,'C. Fonctionnement'!$I8,'C. Fonctionnement'!$C$2:$C$50,'Fiche du projet'!$I$1)</f>
        <v>0</v>
      </c>
      <c r="C29" s="134">
        <f>SUMIFS('C. Fonctionnement'!$F$2:$F$50,'C. Fonctionnement'!$A$2:$A$50,'C. Fonctionnement'!$I8,'C. Fonctionnement'!$C$2:$C$50,'Fiche du projet'!$I$2)</f>
        <v>0</v>
      </c>
      <c r="D29" s="133">
        <f t="shared" si="0"/>
        <v>0</v>
      </c>
    </row>
    <row r="30" spans="1:4" ht="16.5" thickBot="1">
      <c r="A30" s="73" t="s">
        <v>208</v>
      </c>
      <c r="B30" s="134">
        <f>SUMIFS('C. Fonctionnement'!$F$2:$F$50,'C. Fonctionnement'!$A$2:$A$50,'C. Fonctionnement'!$I9,'C. Fonctionnement'!$C$2:$C$50,'Fiche du projet'!$I$1)</f>
        <v>0</v>
      </c>
      <c r="C30" s="134">
        <f>SUMIFS('C. Fonctionnement'!$F$2:$F$50,'C. Fonctionnement'!$A$2:$A$50,'C. Fonctionnement'!$I9,'C. Fonctionnement'!$C$2:$C$50,'Fiche du projet'!$I$2)</f>
        <v>0</v>
      </c>
      <c r="D30" s="135">
        <f t="shared" si="0"/>
        <v>0</v>
      </c>
    </row>
    <row r="31" spans="1:4" ht="16.5" thickBot="1">
      <c r="A31" s="72" t="s">
        <v>70</v>
      </c>
      <c r="B31" s="131">
        <f>SUM(B22:B30)</f>
        <v>0</v>
      </c>
      <c r="C31" s="131">
        <f t="shared" ref="C31" si="1">SUM(C22:C30)</f>
        <v>0</v>
      </c>
      <c r="D31" s="136">
        <f>B31+C31</f>
        <v>0</v>
      </c>
    </row>
    <row r="32" spans="1:4" ht="7.5" customHeight="1" thickBot="1">
      <c r="A32" s="99"/>
      <c r="B32" s="100"/>
      <c r="C32" s="100"/>
      <c r="D32" s="100"/>
    </row>
    <row r="33" spans="1:10" ht="16.5" thickBot="1">
      <c r="A33" s="204" t="s">
        <v>71</v>
      </c>
      <c r="B33" s="205"/>
      <c r="C33" s="205"/>
      <c r="D33" s="206"/>
    </row>
    <row r="34" spans="1:10" ht="15.75">
      <c r="A34" s="69" t="s">
        <v>209</v>
      </c>
      <c r="B34" s="128">
        <f>SUMIFS('D. Personnel '!$H$2:$H$50,'D. Personnel '!$A$2:$A$50,'D. Personnel '!$K1,'D. Personnel '!$D$2:$D$50,'Fiche du projet'!$I1)</f>
        <v>0</v>
      </c>
      <c r="C34" s="128">
        <f>SUMIFS('D. Personnel '!$H$2:$H$50,'D. Personnel '!$A$2:$A$50,'D. Personnel '!$K$1,'D. Personnel '!$D$2:$D$50,'Fiche du projet'!$I$2)</f>
        <v>0</v>
      </c>
      <c r="D34" s="137">
        <f>SUM(B34:C34)</f>
        <v>0</v>
      </c>
    </row>
    <row r="35" spans="1:10" ht="16.5" thickBot="1">
      <c r="A35" s="70" t="s">
        <v>210</v>
      </c>
      <c r="B35" s="134">
        <f>SUMIFS('D. Personnel '!$H$2:$H$50,'D. Personnel '!$A$2:$A$50,'D. Personnel '!$K2,'D. Personnel '!$D$2:$D$50,'Fiche du projet'!$I1)</f>
        <v>0</v>
      </c>
      <c r="C35" s="134">
        <f>SUMIFS('D. Personnel '!$H$2:$H$50,'D. Personnel '!$A$2:$A$50,'D. Personnel '!$K2,'D. Personnel '!$D$2:$D$50,'Fiche du projet'!$I2)</f>
        <v>0</v>
      </c>
      <c r="D35" s="138">
        <f>SUM(B35:C35)</f>
        <v>0</v>
      </c>
    </row>
    <row r="36" spans="1:10" ht="16.5" thickBot="1">
      <c r="A36" s="72" t="s">
        <v>72</v>
      </c>
      <c r="B36" s="131">
        <f>SUM(B34:B35)</f>
        <v>0</v>
      </c>
      <c r="C36" s="131">
        <f t="shared" ref="C36" si="2">SUM(C34:C35)</f>
        <v>0</v>
      </c>
      <c r="D36" s="139">
        <f>B36+C36</f>
        <v>0</v>
      </c>
    </row>
    <row r="37" spans="1:10" ht="7.5" customHeight="1" thickBot="1">
      <c r="A37" s="99"/>
      <c r="B37" s="100"/>
      <c r="C37" s="100"/>
      <c r="D37" s="100"/>
    </row>
    <row r="38" spans="1:10" ht="16.5" thickBot="1">
      <c r="A38" s="201" t="s">
        <v>73</v>
      </c>
      <c r="B38" s="202"/>
      <c r="C38" s="202"/>
      <c r="D38" s="203"/>
    </row>
    <row r="39" spans="1:10" ht="15.75">
      <c r="A39" s="74" t="s">
        <v>211</v>
      </c>
      <c r="B39" s="128">
        <f>SUMIFS('E. Bourses'!$I$3:$I$50,'E. Bourses'!$A$3:$A$50,'E. Bourses'!W1,'E. Bourses'!$D$3:$D$50,'Fiche du projet'!$I$1)</f>
        <v>0</v>
      </c>
      <c r="C39" s="128">
        <f>SUMIFS('E. Bourses'!$I$3:$I$50,'E. Bourses'!$A$3:$A$50,'E. Bourses'!W1,'E. Bourses'!$D$3:$D$50,'Fiche du projet'!$I$2)</f>
        <v>0</v>
      </c>
      <c r="D39" s="140">
        <f t="shared" ref="D39:D49" si="3">SUM(B39:C39)</f>
        <v>0</v>
      </c>
    </row>
    <row r="40" spans="1:10" ht="15.75">
      <c r="A40" s="70" t="s">
        <v>212</v>
      </c>
      <c r="B40" s="128">
        <f>SUMIFS('E. Bourses'!$I$3:$I$50,'E. Bourses'!$A$3:$A$50,'E. Bourses'!W2,'E. Bourses'!$D$3:$D$50,'Fiche du projet'!$I$1)</f>
        <v>0</v>
      </c>
      <c r="C40" s="128">
        <f>SUMIFS('E. Bourses'!$I$3:$I$50,'E. Bourses'!$A$3:$A$50,'E. Bourses'!W2,'E. Bourses'!$D$3:$D$50,'Fiche du projet'!$I$2)</f>
        <v>0</v>
      </c>
      <c r="D40" s="141">
        <f t="shared" si="3"/>
        <v>0</v>
      </c>
    </row>
    <row r="41" spans="1:10" ht="15.75">
      <c r="A41" s="75" t="s">
        <v>213</v>
      </c>
      <c r="B41" s="128">
        <f>SUMIFS('E. Bourses'!$I$3:$I$50,'E. Bourses'!$A$3:$A$50,'E. Bourses'!W3,'E. Bourses'!$D$3:$D$50,'Fiche du projet'!$I$1)</f>
        <v>0</v>
      </c>
      <c r="C41" s="128">
        <f>SUMIFS('E. Bourses'!$I$3:$I$50,'E. Bourses'!$A$3:$A$50,'E. Bourses'!W3,'E. Bourses'!$D$3:$D$50,'Fiche du projet'!$I$2)</f>
        <v>0</v>
      </c>
      <c r="D41" s="141">
        <f t="shared" si="3"/>
        <v>0</v>
      </c>
    </row>
    <row r="42" spans="1:10" ht="15.75">
      <c r="A42" s="75" t="s">
        <v>214</v>
      </c>
      <c r="B42" s="128">
        <f>SUMIFS('E. Bourses'!$I$3:$I$50,'E. Bourses'!$A$3:$A$50,'E. Bourses'!W4,'E. Bourses'!$D$3:$D$50,'Fiche du projet'!$I$1)</f>
        <v>0</v>
      </c>
      <c r="C42" s="128">
        <f>SUMIFS('E. Bourses'!$I$3:$I$50,'E. Bourses'!$A$3:$A$50,'E. Bourses'!W4,'E. Bourses'!$D$3:$D$50,'Fiche du projet'!$I$2)</f>
        <v>0</v>
      </c>
      <c r="D42" s="141">
        <f t="shared" si="3"/>
        <v>0</v>
      </c>
    </row>
    <row r="43" spans="1:10" ht="15.75">
      <c r="A43" s="70" t="s">
        <v>226</v>
      </c>
      <c r="B43" s="128">
        <f>SUMIFS('E. Bourses'!$I$3:$I$50,'E. Bourses'!$A$3:$A$50,'E. Bourses'!W5,'E. Bourses'!$D$3:$D$50,'Fiche du projet'!$I$1)</f>
        <v>0</v>
      </c>
      <c r="C43" s="128">
        <f>SUMIFS('E. Bourses'!$I$3:$I$50,'E. Bourses'!$A$3:$A$50,'E. Bourses'!W5,'E. Bourses'!$D$3:$D$50,'Fiche du projet'!$I$2)</f>
        <v>0</v>
      </c>
      <c r="D43" s="141">
        <f t="shared" si="3"/>
        <v>0</v>
      </c>
    </row>
    <row r="44" spans="1:10" ht="15.75">
      <c r="A44" s="76" t="s">
        <v>216</v>
      </c>
      <c r="B44" s="128">
        <f>SUMIFS('E. Bourses'!$I$3:$I$50,'E. Bourses'!$A$3:$A$50,'E. Bourses'!W6,'E. Bourses'!$D$3:$D$50,'Fiche du projet'!$I$1)</f>
        <v>0</v>
      </c>
      <c r="C44" s="128">
        <f>SUMIFS('E. Bourses'!$I$3:$I$50,'E. Bourses'!$A$3:$A$50,'E. Bourses'!W6,'E. Bourses'!$D$3:$D$50,'Fiche du projet'!$I$2)</f>
        <v>0</v>
      </c>
      <c r="D44" s="141">
        <f t="shared" si="3"/>
        <v>0</v>
      </c>
    </row>
    <row r="45" spans="1:10" ht="15.75">
      <c r="A45" s="70" t="s">
        <v>217</v>
      </c>
      <c r="B45" s="128">
        <f>SUMIFS('E. Bourses'!$I$3:$I$50,'E. Bourses'!$A$3:$A$50,'E. Bourses'!W7,'E. Bourses'!$D$3:$D$50,'Fiche du projet'!$I$1)</f>
        <v>0</v>
      </c>
      <c r="C45" s="128">
        <f>SUMIFS('E. Bourses'!$I$3:$I$50,'E. Bourses'!$A$3:$A$50,'E. Bourses'!W7,'E. Bourses'!$D$3:$D$50,'Fiche du projet'!$I$2)</f>
        <v>0</v>
      </c>
      <c r="D45" s="141">
        <f t="shared" si="3"/>
        <v>0</v>
      </c>
      <c r="J45" s="107"/>
    </row>
    <row r="46" spans="1:10" ht="15.75">
      <c r="A46" s="70" t="s">
        <v>225</v>
      </c>
      <c r="B46" s="134">
        <f>SUMIFS('E. Bourses'!$N$3:$N$50,'E. Bourses'!$D$3:$D$50,'Fiche du projet'!$I1)</f>
        <v>0</v>
      </c>
      <c r="C46" s="134">
        <f>SUMIFS('E. Bourses'!$N$3:$N$50,'E. Bourses'!$D$3:$D$50,'Fiche du projet'!$I2)</f>
        <v>0</v>
      </c>
      <c r="D46" s="141">
        <f t="shared" si="3"/>
        <v>0</v>
      </c>
    </row>
    <row r="47" spans="1:10" ht="47.25">
      <c r="A47" s="77" t="s">
        <v>224</v>
      </c>
      <c r="B47" s="142">
        <f>SUMIFS('E. Bourses'!$O$3:$O$50,'E. Bourses'!$D$3:$D$50,'Fiche du projet'!$I$1)</f>
        <v>0</v>
      </c>
      <c r="C47" s="142">
        <f>SUMIFS('E. Bourses'!$O$3:$O$50,'E. Bourses'!$D$3:$D$50,'Fiche du projet'!$I$2)</f>
        <v>0</v>
      </c>
      <c r="D47" s="143">
        <f t="shared" si="3"/>
        <v>0</v>
      </c>
      <c r="I47" s="78"/>
    </row>
    <row r="48" spans="1:10" ht="15.75">
      <c r="A48" s="79" t="s">
        <v>223</v>
      </c>
      <c r="B48" s="134">
        <f>SUMIFS('E. Bourses'!$Q$3:$Q$50,'E. Bourses'!$D$3:$D$50,'Fiche du projet'!$I1)</f>
        <v>0</v>
      </c>
      <c r="C48" s="134">
        <f>SUMIFS('E. Bourses'!$Q$3:$Q$50,'E. Bourses'!$D$3:$D$50,'Fiche du projet'!$I2)</f>
        <v>0</v>
      </c>
      <c r="D48" s="141">
        <f t="shared" si="3"/>
        <v>0</v>
      </c>
    </row>
    <row r="49" spans="1:11" ht="16.5" thickBot="1">
      <c r="A49" s="79" t="s">
        <v>222</v>
      </c>
      <c r="B49" s="134">
        <f>SUMIFS('E. Bourses'!$S$3:$S$50,'E. Bourses'!$D$3:$D$50,'Fiche du projet'!$I1)</f>
        <v>0</v>
      </c>
      <c r="C49" s="134">
        <f>SUMIFS('E. Bourses'!$S$3:$S$50,'E. Bourses'!$D$3:$D$50,'Fiche du projet'!$I2)</f>
        <v>0</v>
      </c>
      <c r="D49" s="144">
        <f t="shared" si="3"/>
        <v>0</v>
      </c>
    </row>
    <row r="50" spans="1:11" ht="16.5" thickBot="1">
      <c r="A50" s="72" t="s">
        <v>74</v>
      </c>
      <c r="B50" s="131">
        <f>SUM(B39:B49)</f>
        <v>0</v>
      </c>
      <c r="C50" s="131">
        <f t="shared" ref="C50" si="4">SUM(C39:C49)</f>
        <v>0</v>
      </c>
      <c r="D50" s="145">
        <f>B50+C50</f>
        <v>0</v>
      </c>
      <c r="K50" s="109"/>
    </row>
    <row r="51" spans="1:11" ht="7.5" customHeight="1" thickBot="1">
      <c r="A51" s="99"/>
      <c r="B51" s="100"/>
      <c r="C51" s="100"/>
      <c r="D51" s="100"/>
    </row>
    <row r="52" spans="1:11" ht="16.5" thickBot="1">
      <c r="A52" s="188" t="s">
        <v>75</v>
      </c>
      <c r="B52" s="189"/>
      <c r="C52" s="189"/>
      <c r="D52" s="190"/>
    </row>
    <row r="53" spans="1:11" ht="15.75">
      <c r="A53" s="69" t="s">
        <v>218</v>
      </c>
      <c r="B53" s="146">
        <f>SUMIFS('F.-G. Mission'!$H$3:$H$50,'F.-G. Mission'!$B$3:$B$50,'F.-G. Mission'!$T$1,'F.-G. Mission'!$D$3:$D$50,'Fiche du projet'!$I1)</f>
        <v>0</v>
      </c>
      <c r="C53" s="146">
        <f>SUMIFS('F.-G. Mission'!$H$3:$H$50,'F.-G. Mission'!$B$3:$B$50,'F.-G. Mission'!$T$1,'F.-G. Mission'!$D$3:$D$50,'Fiche du projet'!$I2)</f>
        <v>0</v>
      </c>
      <c r="D53" s="147">
        <f>SUM(B53:C53)</f>
        <v>0</v>
      </c>
    </row>
    <row r="54" spans="1:11" ht="16.5" thickBot="1">
      <c r="A54" s="71" t="s">
        <v>240</v>
      </c>
      <c r="B54" s="146">
        <f>SUMIFS('F.-G. Mission'!$H$3:$H$50,'F.-G. Mission'!$B$3:$B$50,'F.-G. Mission'!$T$2,'F.-G. Mission'!$D$3:$D$50,'Fiche du projet'!$I1)</f>
        <v>0</v>
      </c>
      <c r="C54" s="146">
        <f>SUMIFS('F.-G. Mission'!$H$3:$H$50,'F.-G. Mission'!$B$3:$B$50,'F.-G. Mission'!$T$2,'F.-G. Mission'!$D$3:$D$50,'Fiche du projet'!$I2)</f>
        <v>0</v>
      </c>
      <c r="D54" s="148">
        <f>SUM(B54:C54)</f>
        <v>0</v>
      </c>
    </row>
    <row r="55" spans="1:11" ht="16.5" hidden="1" thickBot="1">
      <c r="A55" s="80" t="s">
        <v>76</v>
      </c>
      <c r="B55" s="81"/>
      <c r="C55" s="81"/>
      <c r="D55" s="82"/>
      <c r="I55" s="83"/>
    </row>
    <row r="56" spans="1:11" ht="16.5" thickBot="1">
      <c r="A56" s="84" t="s">
        <v>77</v>
      </c>
      <c r="B56" s="191"/>
      <c r="C56" s="192"/>
      <c r="D56" s="193"/>
    </row>
    <row r="57" spans="1:11" ht="15.75">
      <c r="A57" s="69" t="s">
        <v>227</v>
      </c>
      <c r="B57" s="128">
        <f>SUMIFS('F.-G. Mission'!$J$3:$J$50,'F.-G. Mission'!$D$3:$D$50,'Fiche du projet'!$I$1)</f>
        <v>0</v>
      </c>
      <c r="C57" s="128">
        <f>SUMIFS('F.-G. Mission'!$J$3:$J$50,'F.-G. Mission'!$D$3:$D$50,'Fiche du projet'!$I$2)</f>
        <v>0</v>
      </c>
      <c r="D57" s="147">
        <f>SUM(B57:C57)</f>
        <v>0</v>
      </c>
    </row>
    <row r="58" spans="1:11" ht="15.75">
      <c r="A58" s="71" t="s">
        <v>228</v>
      </c>
      <c r="B58" s="134">
        <f>SUMIFS('F.-G. Mission'!$L$3:$L$50,'F.-G. Mission'!$D$3:$D$50,'Fiche du projet'!$I$1)</f>
        <v>0</v>
      </c>
      <c r="C58" s="134">
        <f>SUMIFS('F.-G. Mission'!$L$3:$L$50,'F.-G. Mission'!$D$3:$D$50,'Fiche du projet'!$I$2)</f>
        <v>0</v>
      </c>
      <c r="D58" s="148">
        <f>SUM(B58:C58)</f>
        <v>0</v>
      </c>
    </row>
    <row r="59" spans="1:11" ht="15.75">
      <c r="A59" s="85" t="s">
        <v>245</v>
      </c>
      <c r="B59" s="149">
        <f>SUMIFS('F.-G. Mission'!$M$3:$M$50,'F.-G. Mission'!$D$3:$D$50,'Fiche du projet'!$I1)</f>
        <v>0</v>
      </c>
      <c r="C59" s="149">
        <f>SUMIFS('F.-G. Mission'!$M$3:$M$50,'F.-G. Mission'!$D$3:$D$50,'Fiche du projet'!$I2)</f>
        <v>0</v>
      </c>
      <c r="D59" s="150">
        <f>SUM(B59:C59)</f>
        <v>0</v>
      </c>
      <c r="K59" s="106"/>
    </row>
    <row r="60" spans="1:11" ht="16.5" thickBot="1">
      <c r="A60" s="71" t="s">
        <v>229</v>
      </c>
      <c r="B60" s="134">
        <f>SUMIFS('F.-G. Mission'!$N$3:$N$50,'F.-G. Mission'!$D$3:$D$50,'Fiche du projet'!$I$1)</f>
        <v>0</v>
      </c>
      <c r="C60" s="134">
        <f>SUMIFS('F.-G. Mission'!$N$3:$N$50,'F.-G. Mission'!$D$3:$D$50,'Fiche du projet'!$I$2)</f>
        <v>0</v>
      </c>
      <c r="D60" s="151">
        <f>SUM(B60:C60)</f>
        <v>0</v>
      </c>
    </row>
    <row r="61" spans="1:11" ht="16.5" thickBot="1">
      <c r="A61" s="72" t="s">
        <v>234</v>
      </c>
      <c r="B61" s="131">
        <f>SUM(B57:B60,B53:B54)</f>
        <v>0</v>
      </c>
      <c r="C61" s="131">
        <f t="shared" ref="C61" si="5">SUM(C57:C60,C53:C54)</f>
        <v>0</v>
      </c>
      <c r="D61" s="152">
        <f>SUM(B61:C61)</f>
        <v>0</v>
      </c>
    </row>
    <row r="62" spans="1:11" ht="7.5" customHeight="1" thickBot="1">
      <c r="A62" s="99"/>
      <c r="B62" s="100"/>
      <c r="C62" s="100"/>
      <c r="D62" s="100"/>
    </row>
    <row r="63" spans="1:11" ht="16.5" thickBot="1">
      <c r="A63" s="194" t="s">
        <v>78</v>
      </c>
      <c r="B63" s="195"/>
      <c r="C63" s="195"/>
      <c r="D63" s="196"/>
    </row>
    <row r="64" spans="1:11" ht="16.5" thickBot="1">
      <c r="A64" s="74" t="s">
        <v>221</v>
      </c>
      <c r="B64" s="153">
        <f>SUMIFS('H. Expédition'!$C$2:$C$50,'H. Expédition'!$B$2:$B$50,'Fiche du projet'!$I$1)</f>
        <v>0</v>
      </c>
      <c r="C64" s="153">
        <f>SUMIFS('H. Expédition'!$C$2:$C$50,'H. Expédition'!$B$2:$B$50,'Fiche du projet'!$I$2)</f>
        <v>0</v>
      </c>
      <c r="D64" s="154">
        <f>SUM(B64:C64)</f>
        <v>0</v>
      </c>
    </row>
    <row r="65" spans="1:4" ht="16.5" thickBot="1">
      <c r="A65" s="72" t="s">
        <v>79</v>
      </c>
      <c r="B65" s="131">
        <f>B64</f>
        <v>0</v>
      </c>
      <c r="C65" s="131">
        <f t="shared" ref="C65" si="6">C64</f>
        <v>0</v>
      </c>
      <c r="D65" s="155">
        <f>D64</f>
        <v>0</v>
      </c>
    </row>
    <row r="66" spans="1:4" ht="7.5" customHeight="1" thickBot="1">
      <c r="A66" s="187"/>
      <c r="B66" s="187"/>
      <c r="C66" s="187"/>
      <c r="D66" s="187"/>
    </row>
    <row r="67" spans="1:4" ht="16.5" thickBot="1">
      <c r="A67" s="86" t="s">
        <v>80</v>
      </c>
      <c r="B67" s="156">
        <f t="shared" ref="B67:C67" si="7">B19+B31+B36+B50+B61+B65</f>
        <v>0</v>
      </c>
      <c r="C67" s="156">
        <f t="shared" si="7"/>
        <v>0</v>
      </c>
      <c r="D67" s="157">
        <f>D19+D31+D36+D50+D61+D65</f>
        <v>0</v>
      </c>
    </row>
    <row r="68" spans="1:4" ht="7.5" customHeight="1" thickBot="1">
      <c r="A68" s="197"/>
      <c r="B68" s="197"/>
      <c r="C68" s="197"/>
      <c r="D68" s="197"/>
    </row>
    <row r="69" spans="1:4" ht="48" thickBot="1">
      <c r="A69" s="87" t="s">
        <v>235</v>
      </c>
      <c r="B69" s="158">
        <f>((B67-(B47+B59))/10)-(B47+B59)</f>
        <v>0</v>
      </c>
      <c r="C69" s="158">
        <f t="shared" ref="C69" si="8">((C67-(C47+C59))/10)-(C47+C59)</f>
        <v>0</v>
      </c>
      <c r="D69" s="159">
        <f>SUM(B69:C69)</f>
        <v>0</v>
      </c>
    </row>
    <row r="70" spans="1:4" ht="15.75">
      <c r="A70" s="74" t="s">
        <v>230</v>
      </c>
      <c r="B70" s="160">
        <f>'J. Frais administratifs'!C3</f>
        <v>0</v>
      </c>
      <c r="C70" s="160">
        <f>'J. Frais administratifs'!C6</f>
        <v>0</v>
      </c>
      <c r="D70" s="161"/>
    </row>
    <row r="71" spans="1:4" ht="16.5" thickBot="1">
      <c r="A71" s="101" t="s">
        <v>232</v>
      </c>
      <c r="B71" s="162">
        <f>'J. Frais administratifs'!C4</f>
        <v>0</v>
      </c>
      <c r="C71" s="162">
        <f>'J. Frais administratifs'!C7</f>
        <v>0</v>
      </c>
      <c r="D71" s="163"/>
    </row>
    <row r="72" spans="1:4" ht="16.5" thickBot="1">
      <c r="A72" s="102" t="s">
        <v>81</v>
      </c>
      <c r="B72" s="164">
        <f>SUM(B70:B71)</f>
        <v>0</v>
      </c>
      <c r="C72" s="164">
        <f t="shared" ref="C72" si="9">SUM(C70:C71)</f>
        <v>0</v>
      </c>
      <c r="D72" s="165">
        <f>SUM(B72:C72)</f>
        <v>0</v>
      </c>
    </row>
    <row r="73" spans="1:4" ht="7.5" customHeight="1" thickBot="1">
      <c r="A73" s="187"/>
      <c r="B73" s="187"/>
      <c r="C73" s="187"/>
      <c r="D73" s="187"/>
    </row>
    <row r="74" spans="1:4" ht="16.5" thickBot="1">
      <c r="A74" s="88" t="s">
        <v>82</v>
      </c>
      <c r="B74" s="89"/>
      <c r="C74" s="89"/>
      <c r="D74" s="166">
        <f>D67+D72</f>
        <v>0</v>
      </c>
    </row>
    <row r="75" spans="1:4" ht="7.5" customHeight="1" thickBot="1">
      <c r="A75" s="90"/>
      <c r="B75" s="91"/>
      <c r="C75" s="91"/>
      <c r="D75" s="91"/>
    </row>
    <row r="76" spans="1:4" ht="16.5" thickBot="1">
      <c r="A76" s="92" t="s">
        <v>83</v>
      </c>
      <c r="B76" s="93"/>
      <c r="C76" s="93"/>
      <c r="D76" s="94"/>
    </row>
    <row r="77" spans="1:4" ht="15.75">
      <c r="A77" s="95" t="s">
        <v>84</v>
      </c>
      <c r="B77" s="167">
        <f>B19</f>
        <v>0</v>
      </c>
      <c r="C77" s="167">
        <f t="shared" ref="C77" si="10">C19</f>
        <v>0</v>
      </c>
      <c r="D77" s="168">
        <f>SUM(B77:C77)</f>
        <v>0</v>
      </c>
    </row>
    <row r="78" spans="1:4" ht="15.75">
      <c r="A78" s="96" t="s">
        <v>85</v>
      </c>
      <c r="B78" s="167">
        <f>B31+B61+B65+B72</f>
        <v>0</v>
      </c>
      <c r="C78" s="167">
        <f t="shared" ref="C78" si="11">C31+C61+C65+C72</f>
        <v>0</v>
      </c>
      <c r="D78" s="168">
        <f>SUM(B78:C78)</f>
        <v>0</v>
      </c>
    </row>
    <row r="79" spans="1:4" ht="16.5" thickBot="1">
      <c r="A79" s="97" t="s">
        <v>86</v>
      </c>
      <c r="B79" s="167">
        <f>B50+B36</f>
        <v>0</v>
      </c>
      <c r="C79" s="167">
        <f t="shared" ref="C79" si="12">C50+C36</f>
        <v>0</v>
      </c>
      <c r="D79" s="169">
        <f>SUM(B79:C79)</f>
        <v>0</v>
      </c>
    </row>
    <row r="80" spans="1:4" ht="16.5" thickBot="1">
      <c r="A80" s="98" t="s">
        <v>15</v>
      </c>
      <c r="B80" s="170"/>
      <c r="C80" s="170"/>
      <c r="D80" s="171">
        <f>SUM(D77:D79)</f>
        <v>0</v>
      </c>
    </row>
  </sheetData>
  <sheetProtection algorithmName="SHA-512" hashValue="Zf/93fskqBPDr//JNB+Ju7JkBxnuUPYwldr9m4oOG3JqCY4lZGtGskk+5YE2FVrmrpzwzBXpy/+pN8OtF7sWOw==" saltValue="ENyZRl3WSLvfBH0T6WuCcw==" spinCount="100000" sheet="1" objects="1" scenarios="1"/>
  <mergeCells count="21">
    <mergeCell ref="B7:D7"/>
    <mergeCell ref="B8:D8"/>
    <mergeCell ref="B9:D9"/>
    <mergeCell ref="A1:D1"/>
    <mergeCell ref="B2:D2"/>
    <mergeCell ref="B3:D3"/>
    <mergeCell ref="B4:D4"/>
    <mergeCell ref="B5:D5"/>
    <mergeCell ref="B6:D6"/>
    <mergeCell ref="A10:D10"/>
    <mergeCell ref="A73:D73"/>
    <mergeCell ref="A52:D52"/>
    <mergeCell ref="B56:D56"/>
    <mergeCell ref="A63:D63"/>
    <mergeCell ref="A68:D68"/>
    <mergeCell ref="A12:D12"/>
    <mergeCell ref="A66:D66"/>
    <mergeCell ref="A38:D38"/>
    <mergeCell ref="A33:D33"/>
    <mergeCell ref="A21:D21"/>
    <mergeCell ref="B13:D1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7"/>
  <sheetViews>
    <sheetView workbookViewId="0">
      <selection activeCell="B11" sqref="B11"/>
    </sheetView>
  </sheetViews>
  <sheetFormatPr baseColWidth="10" defaultRowHeight="15"/>
  <cols>
    <col min="1" max="1" width="68.42578125" customWidth="1"/>
    <col min="2" max="2" width="38.28515625" customWidth="1"/>
    <col min="3" max="3" width="26.42578125" customWidth="1"/>
    <col min="4" max="4" width="32.7109375" customWidth="1"/>
  </cols>
  <sheetData>
    <row r="1" spans="1:4" ht="28.5">
      <c r="A1" s="2" t="s">
        <v>89</v>
      </c>
      <c r="B1" s="3" t="s">
        <v>90</v>
      </c>
      <c r="C1" s="3" t="s">
        <v>91</v>
      </c>
      <c r="D1" s="3" t="s">
        <v>92</v>
      </c>
    </row>
    <row r="2" spans="1:4">
      <c r="A2" s="4" t="s">
        <v>93</v>
      </c>
      <c r="B2" s="230" t="s">
        <v>94</v>
      </c>
      <c r="C2" s="230"/>
      <c r="D2" s="230"/>
    </row>
    <row r="3" spans="1:4">
      <c r="A3" s="4" t="s">
        <v>95</v>
      </c>
      <c r="B3" s="230" t="s">
        <v>96</v>
      </c>
      <c r="C3" s="230"/>
      <c r="D3" s="230"/>
    </row>
    <row r="4" spans="1:4">
      <c r="A4" s="4" t="s">
        <v>97</v>
      </c>
      <c r="B4" s="231" t="s">
        <v>98</v>
      </c>
      <c r="C4" s="232"/>
      <c r="D4" s="5"/>
    </row>
    <row r="5" spans="1:4" ht="28.5">
      <c r="A5" s="4" t="s">
        <v>99</v>
      </c>
      <c r="B5" s="5"/>
      <c r="C5" s="5"/>
      <c r="D5" s="6">
        <v>200</v>
      </c>
    </row>
    <row r="6" spans="1:4" ht="28.5">
      <c r="A6" s="4" t="s">
        <v>100</v>
      </c>
      <c r="B6" s="6" t="s">
        <v>101</v>
      </c>
      <c r="C6" s="6" t="s">
        <v>102</v>
      </c>
      <c r="D6" s="7" t="s">
        <v>103</v>
      </c>
    </row>
    <row r="7" spans="1:4">
      <c r="A7" s="4" t="s">
        <v>104</v>
      </c>
      <c r="B7" s="6">
        <v>750</v>
      </c>
      <c r="C7" s="5"/>
      <c r="D7" s="5"/>
    </row>
    <row r="8" spans="1:4">
      <c r="A8" s="4" t="s">
        <v>105</v>
      </c>
      <c r="B8" s="5"/>
      <c r="C8" s="6">
        <v>300</v>
      </c>
      <c r="D8" s="7" t="s">
        <v>106</v>
      </c>
    </row>
    <row r="9" spans="1:4" ht="42.75">
      <c r="A9" s="4" t="s">
        <v>107</v>
      </c>
      <c r="B9" s="5"/>
      <c r="C9" s="6">
        <v>1000</v>
      </c>
      <c r="D9" s="5"/>
    </row>
    <row r="10" spans="1:4">
      <c r="A10" s="4" t="s">
        <v>108</v>
      </c>
      <c r="B10" s="233" t="s">
        <v>109</v>
      </c>
      <c r="C10" s="233"/>
      <c r="D10" s="233"/>
    </row>
    <row r="11" spans="1:4" ht="42.75">
      <c r="A11" s="4" t="s">
        <v>110</v>
      </c>
      <c r="B11" s="8" t="s">
        <v>111</v>
      </c>
      <c r="C11" s="9"/>
      <c r="D11" s="8" t="s">
        <v>112</v>
      </c>
    </row>
    <row r="12" spans="1:4">
      <c r="A12" s="4" t="s">
        <v>113</v>
      </c>
      <c r="B12" s="231" t="s">
        <v>114</v>
      </c>
      <c r="C12" s="234"/>
      <c r="D12" s="235"/>
    </row>
    <row r="13" spans="1:4">
      <c r="A13" s="4" t="s">
        <v>115</v>
      </c>
      <c r="B13" s="231" t="s">
        <v>116</v>
      </c>
      <c r="C13" s="234"/>
      <c r="D13" s="235"/>
    </row>
    <row r="14" spans="1:4" ht="28.5">
      <c r="A14" s="4" t="s">
        <v>117</v>
      </c>
      <c r="B14" s="227">
        <v>350</v>
      </c>
      <c r="C14" s="228"/>
      <c r="D14" s="229"/>
    </row>
    <row r="15" spans="1:4" ht="28.5">
      <c r="A15" s="4" t="s">
        <v>118</v>
      </c>
      <c r="B15" s="5"/>
      <c r="C15" s="5"/>
      <c r="D15" s="10">
        <v>100</v>
      </c>
    </row>
    <row r="16" spans="1:4" ht="28.5">
      <c r="A16" s="4" t="s">
        <v>119</v>
      </c>
      <c r="B16" s="5"/>
      <c r="C16" s="5"/>
      <c r="D16" s="10">
        <v>1500</v>
      </c>
    </row>
    <row r="17" spans="1:4" ht="28.5">
      <c r="A17" s="4" t="s">
        <v>120</v>
      </c>
      <c r="B17" s="5"/>
      <c r="C17" s="5"/>
      <c r="D17" s="10">
        <v>1500</v>
      </c>
    </row>
    <row r="18" spans="1:4" ht="28.5">
      <c r="A18" s="11" t="s">
        <v>121</v>
      </c>
      <c r="B18" s="5"/>
      <c r="C18" s="5"/>
      <c r="D18" s="12">
        <v>19.850000000000001</v>
      </c>
    </row>
    <row r="19" spans="1:4" ht="28.5">
      <c r="A19" s="11" t="s">
        <v>122</v>
      </c>
      <c r="B19" s="5"/>
      <c r="C19" s="5"/>
      <c r="D19" s="12">
        <v>39.29</v>
      </c>
    </row>
    <row r="20" spans="1:4" ht="28.5">
      <c r="A20" s="11" t="s">
        <v>123</v>
      </c>
      <c r="B20" s="5"/>
      <c r="C20" s="5"/>
      <c r="D20" s="12">
        <v>59.14</v>
      </c>
    </row>
    <row r="21" spans="1:4" ht="42.75">
      <c r="A21" s="13" t="s">
        <v>124</v>
      </c>
      <c r="B21" s="14"/>
      <c r="C21" s="14"/>
      <c r="D21" s="15">
        <v>17.55</v>
      </c>
    </row>
    <row r="22" spans="1:4" ht="28.5">
      <c r="A22" s="13" t="s">
        <v>125</v>
      </c>
      <c r="B22" s="14"/>
      <c r="C22" s="14"/>
      <c r="D22" s="15">
        <v>19.309999999999999</v>
      </c>
    </row>
    <row r="23" spans="1:4" ht="57">
      <c r="A23" s="13" t="s">
        <v>126</v>
      </c>
      <c r="B23" s="14"/>
      <c r="C23" s="14"/>
      <c r="D23" s="15">
        <v>20.18</v>
      </c>
    </row>
    <row r="24" spans="1:4" ht="28.5">
      <c r="A24" s="13" t="s">
        <v>127</v>
      </c>
      <c r="B24" s="14"/>
      <c r="C24" s="14"/>
      <c r="D24" s="15">
        <v>21.06</v>
      </c>
    </row>
    <row r="25" spans="1:4" ht="71.25">
      <c r="A25" s="13" t="s">
        <v>128</v>
      </c>
      <c r="B25" s="14"/>
      <c r="C25" s="14"/>
      <c r="D25" s="15">
        <v>26.33</v>
      </c>
    </row>
    <row r="26" spans="1:4" ht="28.5">
      <c r="A26" s="13" t="s">
        <v>129</v>
      </c>
      <c r="B26" s="14"/>
      <c r="C26" s="14"/>
      <c r="D26" s="15">
        <v>28.96</v>
      </c>
    </row>
    <row r="27" spans="1:4">
      <c r="A27" s="16" t="s">
        <v>130</v>
      </c>
      <c r="B27" s="17"/>
      <c r="C27" s="17"/>
      <c r="D27" s="18">
        <v>21.06</v>
      </c>
    </row>
  </sheetData>
  <sheetProtection algorithmName="SHA-512" hashValue="PLOX+mk6yhkzgjB5Lg18/aZtBd5pAL91lg22CJsJOttDDOY2jrNDB2lmi38k5vhTcP8mwYq9sXp5NqXdC1+VbQ==" saltValue="h1N817er/nO4FoW264jDPw==" spinCount="100000" sheet="1" objects="1" scenarios="1"/>
  <mergeCells count="7">
    <mergeCell ref="B14:D14"/>
    <mergeCell ref="B2:D2"/>
    <mergeCell ref="B3:D3"/>
    <mergeCell ref="B4:C4"/>
    <mergeCell ref="B10:D10"/>
    <mergeCell ref="B12:D12"/>
    <mergeCell ref="B13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Fiche du projet</vt:lpstr>
      <vt:lpstr>B. Investissement</vt:lpstr>
      <vt:lpstr>C. Fonctionnement</vt:lpstr>
      <vt:lpstr>D. Personnel </vt:lpstr>
      <vt:lpstr>E. Bourses</vt:lpstr>
      <vt:lpstr>F.-G. Mission</vt:lpstr>
      <vt:lpstr>H. Expédition</vt:lpstr>
      <vt:lpstr>J. Frais administratifs</vt:lpstr>
      <vt:lpstr>Budget synthèse</vt:lpstr>
      <vt:lpstr>Montants applicables bourses</vt:lpstr>
    </vt:vector>
  </TitlesOfParts>
  <Company>ETNIC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MARTINOT Pierre</cp:lastModifiedBy>
  <dcterms:created xsi:type="dcterms:W3CDTF">2024-08-20T05:42:35Z</dcterms:created>
  <dcterms:modified xsi:type="dcterms:W3CDTF">2024-09-26T14:13:03Z</dcterms:modified>
</cp:coreProperties>
</file>